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Cтолы и тумбы" sheetId="1" r:id="rId1"/>
    <sheet name="Аксессуары" sheetId="2" r:id="rId2"/>
    <sheet name="Шкафы и двери " sheetId="3" r:id="rId3"/>
    <sheet name="Комплектации шкафов" sheetId="4" r:id="rId4"/>
    <sheet name="Компоновки ассортимента" sheetId="5" r:id="rId5"/>
  </sheets>
  <externalReferences>
    <externalReference r:id="rId8"/>
  </externalReferences>
  <definedNames>
    <definedName name="_xlnm.Print_Area" localSheetId="0">'Cтолы и тумбы'!$B$1:$Q$34</definedName>
    <definedName name="_xlnm.Print_Area" localSheetId="1">'Аксессуары'!$B$1:$Q$30</definedName>
    <definedName name="_xlnm.Print_Area" localSheetId="4">'Компоновки ассортимента'!$B$1:$O$69</definedName>
    <definedName name="_xlnm.Print_Area" localSheetId="2">'Шкафы и двери '!$B$1:$Q$28</definedName>
  </definedNames>
  <calcPr fullCalcOnLoad="1"/>
</workbook>
</file>

<file path=xl/sharedStrings.xml><?xml version="1.0" encoding="utf-8"?>
<sst xmlns="http://schemas.openxmlformats.org/spreadsheetml/2006/main" count="485" uniqueCount="292">
  <si>
    <t>Цвета: Груша Ароза, Орех французский, Ясень шимо, Крем (*), Белый</t>
  </si>
  <si>
    <r>
      <rPr>
        <b/>
        <i/>
        <sz val="10"/>
        <rFont val="Arial Cyr"/>
        <family val="0"/>
      </rPr>
      <t xml:space="preserve">Цвета: Клен/Металлик, Венге/Метталик      </t>
    </r>
    <r>
      <rPr>
        <b/>
        <i/>
        <sz val="14"/>
        <color indexed="53"/>
        <rFont val="Arial Cyr"/>
        <family val="0"/>
      </rPr>
      <t xml:space="preserve">                   Мебель для персонала "IMAGO" </t>
    </r>
    <r>
      <rPr>
        <b/>
        <i/>
        <sz val="14"/>
        <rFont val="Arial Cyr"/>
        <family val="0"/>
      </rPr>
      <t xml:space="preserve">                                          </t>
    </r>
    <r>
      <rPr>
        <b/>
        <i/>
        <sz val="10"/>
        <rFont val="Arial Cyr"/>
        <family val="0"/>
      </rPr>
      <t>Цены в рублях с  12.09.2016</t>
    </r>
  </si>
  <si>
    <t>Изображение</t>
  </si>
  <si>
    <t>Артикул</t>
  </si>
  <si>
    <t>Габаритные размеры (мм)</t>
  </si>
  <si>
    <t>Описание</t>
  </si>
  <si>
    <t xml:space="preserve">Вес (кг)              </t>
  </si>
  <si>
    <t>Объем (м.куб.)</t>
  </si>
  <si>
    <t>Цена (груша, орех, ясень, крем*, белый)</t>
  </si>
  <si>
    <t>Цена
(клен/металлик, венге/металлик)</t>
  </si>
  <si>
    <t>Столы письменные</t>
  </si>
  <si>
    <t>СП-1</t>
  </si>
  <si>
    <t>900х720х755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</si>
  <si>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</si>
  <si>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СП-2</t>
  </si>
  <si>
    <t>1200х720х755</t>
  </si>
  <si>
    <t>СП-3</t>
  </si>
  <si>
    <t>1400х720х755</t>
  </si>
  <si>
    <t>СП-4</t>
  </si>
  <si>
    <t>1600х720х755</t>
  </si>
  <si>
    <t>СП-1.1</t>
  </si>
  <si>
    <t>900х600х755</t>
  </si>
  <si>
    <t>СП-2.1</t>
  </si>
  <si>
    <t>1200х600х755</t>
  </si>
  <si>
    <t>СП-3.1</t>
  </si>
  <si>
    <t>1400х600х755</t>
  </si>
  <si>
    <t>СА-2 (Л/Пр)</t>
  </si>
  <si>
    <t>1400х900х755</t>
  </si>
  <si>
    <t>СА-1 (Л/Пр)</t>
  </si>
  <si>
    <t>1600х900х755</t>
  </si>
  <si>
    <t>СА-3 (Л/Пр)</t>
  </si>
  <si>
    <t>1400х1200х755</t>
  </si>
  <si>
    <t>СА-4 (Л/Пр)</t>
  </si>
  <si>
    <t>1600х1200х755</t>
  </si>
  <si>
    <t>Стол приставной</t>
  </si>
  <si>
    <t>ПС-1</t>
  </si>
  <si>
    <t>900х500х650</t>
  </si>
  <si>
    <t>Стол компьютерный</t>
  </si>
  <si>
    <t>СК-1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</si>
  <si>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</si>
  <si>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Стол круглый</t>
  </si>
  <si>
    <t>ПРГ-1</t>
  </si>
  <si>
    <t>D -1100х755</t>
  </si>
  <si>
    <t>Стол переговорный</t>
  </si>
  <si>
    <t>ПРГ-2</t>
  </si>
  <si>
    <t>1800х900х755</t>
  </si>
  <si>
    <t>Тумбы подкатные</t>
  </si>
  <si>
    <t>ТМ-3</t>
  </si>
  <si>
    <t>412х450х556</t>
  </si>
  <si>
    <t>Верхний и нижний щит ЛДСП 22 мм., кромка ПВХ 2 мм. Фасад из ЛДСП 18 мм., кромка ПВХ 0,4 мм. Задняя стенка ХДФ. Ручка скоба, металлическая, цвет серебро. Замок на один ящик.</t>
  </si>
  <si>
    <t>ТМ-4</t>
  </si>
  <si>
    <t>412х450х708</t>
  </si>
  <si>
    <t>Верхний и нижний щит ЛДСП 22 мм., кромка ПВХ 2 мм. Фасад из ЛДСП 18 мм., кромка ПВХ 0,4 мм. Задняя стенка ХДФ.  Ручка скоба, металлическая, цвет серебро. Замок на один ящик.</t>
  </si>
  <si>
    <t>Тумбы приставные</t>
  </si>
  <si>
    <t>ТП-4*</t>
  </si>
  <si>
    <t>412х450х755</t>
  </si>
  <si>
    <t>Верхний и нижний щит ЛДСП 22 мм., кромка ПВХ 2 мм. Фасад из ЛДСП 18 мм., кромка ПВХ 0,4 мм. Ручка скоба, металлическая, цвет серебро.</t>
  </si>
  <si>
    <t>ТП-4.1*</t>
  </si>
  <si>
    <t>412х600х755</t>
  </si>
  <si>
    <t>ТП-4.2*</t>
  </si>
  <si>
    <t>412х720х755</t>
  </si>
  <si>
    <t>Тумба для оргтехники</t>
  </si>
  <si>
    <t>ТМ-1*</t>
  </si>
  <si>
    <t>770х600х680</t>
  </si>
  <si>
    <t xml:space="preserve"> </t>
  </si>
  <si>
    <t>Цена (груша, орех, ясень, крем*)</t>
  </si>
  <si>
    <t>Приставки</t>
  </si>
  <si>
    <t>ПР-6*</t>
  </si>
  <si>
    <t>1200х600х22</t>
  </si>
  <si>
    <t>Из ЛДСП толщиной 22 мм., кромка по периметру ПВХ 2 мм. Необходимо комплектовать опорой ВТ-710.1</t>
  </si>
  <si>
    <t>ПР-7*</t>
  </si>
  <si>
    <t>1440х720х22</t>
  </si>
  <si>
    <t>ПР-9*</t>
  </si>
  <si>
    <t>1460х730х22</t>
  </si>
  <si>
    <t>ПР-3*</t>
  </si>
  <si>
    <t>720х720х22</t>
  </si>
  <si>
    <t>ПР-11</t>
  </si>
  <si>
    <t>1200х720х22</t>
  </si>
  <si>
    <t xml:space="preserve">Опора </t>
  </si>
  <si>
    <t>ВТ-710.1</t>
  </si>
  <si>
    <t>63x63x715</t>
  </si>
  <si>
    <t>Металическая опора для приставок, цветAL матовый.</t>
  </si>
  <si>
    <t>Надставки на стол</t>
  </si>
  <si>
    <t>НС-1</t>
  </si>
  <si>
    <t>900х300х400</t>
  </si>
  <si>
    <t>Из ЛДСП 22,18 мм, кромкой ПВХ 2мм.</t>
  </si>
  <si>
    <t>НС-2</t>
  </si>
  <si>
    <t>1200х300х400</t>
  </si>
  <si>
    <t>НС-3</t>
  </si>
  <si>
    <t>1400х300х400</t>
  </si>
  <si>
    <t>НС-4</t>
  </si>
  <si>
    <t>1600х300х400</t>
  </si>
  <si>
    <t>Экраны</t>
  </si>
  <si>
    <t>ЭКР-1*</t>
  </si>
  <si>
    <t>600х450х18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</si>
  <si>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</si>
  <si>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>ЭКР-2*</t>
  </si>
  <si>
    <t>1200х450х18</t>
  </si>
  <si>
    <t>ЭКР-3*</t>
  </si>
  <si>
    <t>1400х450х18</t>
  </si>
  <si>
    <t>ЭКР-4*</t>
  </si>
  <si>
    <t>1600х450х18</t>
  </si>
  <si>
    <t>Полка навесная</t>
  </si>
  <si>
    <t>ПНС-1</t>
  </si>
  <si>
    <t>770х280х683</t>
  </si>
  <si>
    <t>Из ЛДСП 18 мм, кромкой ПВХ 2мм.</t>
  </si>
  <si>
    <t>Подставка под монитор</t>
  </si>
  <si>
    <t>ПМ-1</t>
  </si>
  <si>
    <t>550х550х100</t>
  </si>
  <si>
    <t>Подставка под системный блок</t>
  </si>
  <si>
    <t>СБ-1*</t>
  </si>
  <si>
    <t>295х450х315</t>
  </si>
  <si>
    <t>Полка под клавиатуру</t>
  </si>
  <si>
    <t>Y-401</t>
  </si>
  <si>
    <t>536х352х78</t>
  </si>
  <si>
    <t>Полка под клавиатуру сделана из пластика в цвете серый и черный.</t>
  </si>
  <si>
    <t>Гардеробы</t>
  </si>
  <si>
    <t>ГБ-1 Пр*</t>
  </si>
  <si>
    <t>550х365х1975</t>
  </si>
  <si>
    <t>Верхний и нижний щит ЛДСП 22 мм., кромка ПВХ 2 мм. Фасад из ЛДСП 18 мм., кромка ПВХ 0,4 мм. Ручка скоба, металлическая, цвет серебро. Штанга - выдвижная.</t>
  </si>
  <si>
    <t>ГБ-2*</t>
  </si>
  <si>
    <t>770х580х1975</t>
  </si>
  <si>
    <t>Верхний и нижний щит ЛДСП 22 мм., кромка ПВХ 2 мм. Фасад из ЛДСП 18 мм., кромка ПВХ 0,4 мм. Ручка скоба, металлическая, цвет серебро.Штанга по ширине шкафа.</t>
  </si>
  <si>
    <t>Стеллажи угловые</t>
  </si>
  <si>
    <t>УС-3</t>
  </si>
  <si>
    <t>365х365х823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</si>
  <si>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</si>
  <si>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УС-2</t>
  </si>
  <si>
    <t>365х365х1200</t>
  </si>
  <si>
    <t>УС-1</t>
  </si>
  <si>
    <t>365х365х1975</t>
  </si>
  <si>
    <t>Стеллажи</t>
  </si>
  <si>
    <t>СТ-3</t>
  </si>
  <si>
    <t>770х365х823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</si>
  <si>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</si>
  <si>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СТ-2</t>
  </si>
  <si>
    <t>770х365х1200</t>
  </si>
  <si>
    <t>СТ-1</t>
  </si>
  <si>
    <t>770х365х1975</t>
  </si>
  <si>
    <t>СУ-3</t>
  </si>
  <si>
    <t>406х365х823</t>
  </si>
  <si>
    <t>СУ-2</t>
  </si>
  <si>
    <t>406х365х1200</t>
  </si>
  <si>
    <t>СУ-1</t>
  </si>
  <si>
    <t>406х365х1975</t>
  </si>
  <si>
    <t>Двери для стеллажей</t>
  </si>
  <si>
    <t>Д-3 (Пр/Л)*</t>
  </si>
  <si>
    <t>362х18х767</t>
  </si>
  <si>
    <t>Из ЛДСП толщиной 18мм., кромка ПВХ толщиной 0,8 мм. Ручка скоба, металлическая, цвет серебро.</t>
  </si>
  <si>
    <t>Д-2 (Пр/Л)*</t>
  </si>
  <si>
    <t>362х18х1151</t>
  </si>
  <si>
    <t>Д-1 (Пр/Л)*</t>
  </si>
  <si>
    <t>362х18х1919</t>
  </si>
  <si>
    <t>Дверь стеклянная</t>
  </si>
  <si>
    <t>С-3</t>
  </si>
  <si>
    <t>362х4х766</t>
  </si>
  <si>
    <t>Стекло тонированое бронза, толщиной 4 мм.</t>
  </si>
  <si>
    <t>С-2</t>
  </si>
  <si>
    <t>362х4х1150</t>
  </si>
  <si>
    <t>KF Imago</t>
  </si>
  <si>
    <t>200х265х5</t>
  </si>
  <si>
    <t>Комплект фурнитуры для стеклянной двери, цвет хром.</t>
  </si>
  <si>
    <t>Ящики для стеклянных дверей</t>
  </si>
  <si>
    <t>2_В512</t>
  </si>
  <si>
    <t>945х445х35</t>
  </si>
  <si>
    <t>Ящик - тара из ЛДСП, для перевозки стеклянных дверей</t>
  </si>
  <si>
    <t>2С2</t>
  </si>
  <si>
    <t>1160х370х28,5</t>
  </si>
  <si>
    <t>Комплектация шкафов серии  IMAGO</t>
  </si>
  <si>
    <t>Двери:</t>
  </si>
  <si>
    <t>Д-3</t>
  </si>
  <si>
    <t>дверь низкая</t>
  </si>
  <si>
    <t xml:space="preserve">С-3 </t>
  </si>
  <si>
    <t>стекло низкое</t>
  </si>
  <si>
    <t>Д-2</t>
  </si>
  <si>
    <t>дверь средняя</t>
  </si>
  <si>
    <t>стекло среднее</t>
  </si>
  <si>
    <t>Д-1</t>
  </si>
  <si>
    <t>дверь высокая</t>
  </si>
  <si>
    <t>Шкафы широкие</t>
  </si>
  <si>
    <t>Название</t>
  </si>
  <si>
    <t>Состоит</t>
  </si>
  <si>
    <t>Цена (груша, ясень, крем)</t>
  </si>
  <si>
    <t>Цена (венге/мет., клен/мет.)</t>
  </si>
  <si>
    <t>Стеллаж</t>
  </si>
  <si>
    <t>Дверь</t>
  </si>
  <si>
    <t>кол.</t>
  </si>
  <si>
    <t>Стекло+фурнитура</t>
  </si>
  <si>
    <t>Шкаф</t>
  </si>
  <si>
    <t>СТ-1.1</t>
  </si>
  <si>
    <t>Д-3 Пр</t>
  </si>
  <si>
    <t>1</t>
  </si>
  <si>
    <t>Д-3 Л</t>
  </si>
  <si>
    <t>СТ-1.2</t>
  </si>
  <si>
    <t>С-2+KF Imago</t>
  </si>
  <si>
    <t>СТ-1.3</t>
  </si>
  <si>
    <t>Д-2 Пр</t>
  </si>
  <si>
    <t>Д-2 Л</t>
  </si>
  <si>
    <t>СТ-1.4</t>
  </si>
  <si>
    <t>С-3+KF Imago</t>
  </si>
  <si>
    <t>2</t>
  </si>
  <si>
    <t>СТ-1.5</t>
  </si>
  <si>
    <t>СТ-1.6</t>
  </si>
  <si>
    <t>СТ-1.7</t>
  </si>
  <si>
    <t>СТ-1.8</t>
  </si>
  <si>
    <t>СТ-1.9</t>
  </si>
  <si>
    <t>Д-1 Пр</t>
  </si>
  <si>
    <t>Д-1 Л</t>
  </si>
  <si>
    <t>СТ-2.1</t>
  </si>
  <si>
    <t>СТ-2.2</t>
  </si>
  <si>
    <t>СТ-2.3</t>
  </si>
  <si>
    <t>СТ-2.4</t>
  </si>
  <si>
    <t>СТ-3.1</t>
  </si>
  <si>
    <t>СТ-3.2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</si>
  <si>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</si>
  <si>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СУ-1.1 Л/Пр</t>
  </si>
  <si>
    <t>Д-3 Л/Пр</t>
  </si>
  <si>
    <t>СУ-1.2 Л/Пр</t>
  </si>
  <si>
    <t>СУ-1.3 Л/Пр</t>
  </si>
  <si>
    <t>СУ-1.4 Л/Пр</t>
  </si>
  <si>
    <t>СУ-1.5 Л/Пр</t>
  </si>
  <si>
    <t>СУ-1.6 Л/Пр</t>
  </si>
  <si>
    <t>Д-2 Л/Пр</t>
  </si>
  <si>
    <t>СУ-1.7 Л/Пр</t>
  </si>
  <si>
    <t>СУ-1.8 Л/Пр</t>
  </si>
  <si>
    <t>СУ-1.9 Л/Пр</t>
  </si>
  <si>
    <t>Д-1 Л/Пр</t>
  </si>
  <si>
    <t>СУ-2.1 Л/Пр</t>
  </si>
  <si>
    <t>СУ-2.2 Л/Пр</t>
  </si>
  <si>
    <t>СУ-2.3 Л/Пр</t>
  </si>
  <si>
    <t>СУ-2.4 Л/Пр</t>
  </si>
  <si>
    <t>СУ-3.1 Л/Пр</t>
  </si>
  <si>
    <t>СУ-3.2 Л/Пр</t>
  </si>
  <si>
    <t>Артикуль</t>
  </si>
  <si>
    <t>каркас</t>
  </si>
  <si>
    <t>топ</t>
  </si>
  <si>
    <t>Тумба приставная</t>
  </si>
  <si>
    <t>ТП-4</t>
  </si>
  <si>
    <t>ТП-4К1</t>
  </si>
  <si>
    <t>Т-4</t>
  </si>
  <si>
    <t>ТП-4.1</t>
  </si>
  <si>
    <t>ТП-4К</t>
  </si>
  <si>
    <t>Т-1</t>
  </si>
  <si>
    <t>ТП-4.2</t>
  </si>
  <si>
    <t>Т-2</t>
  </si>
  <si>
    <t>Тумбы для оргтехники</t>
  </si>
  <si>
    <t>двери</t>
  </si>
  <si>
    <t>топ к тумбе</t>
  </si>
  <si>
    <t>Тумба для оргтехники (груша/орех)</t>
  </si>
  <si>
    <t>ТМ-1</t>
  </si>
  <si>
    <t>ТМ-1К</t>
  </si>
  <si>
    <t>ДТМ-1</t>
  </si>
  <si>
    <t>Тумба для оргтехники (Клен/венге/мет)</t>
  </si>
  <si>
    <t>Т-3</t>
  </si>
  <si>
    <t>Гардербы</t>
  </si>
  <si>
    <t>дверь</t>
  </si>
  <si>
    <t>Гардероб</t>
  </si>
  <si>
    <t>ГБ-1</t>
  </si>
  <si>
    <t>ГБ-К1</t>
  </si>
  <si>
    <t>ДГ-1</t>
  </si>
  <si>
    <t>ГБ-2</t>
  </si>
  <si>
    <t>ГБ-К2</t>
  </si>
  <si>
    <t>Д-1Пр</t>
  </si>
  <si>
    <t>Д-1Л</t>
  </si>
  <si>
    <t>Комбинации элементов</t>
  </si>
  <si>
    <t xml:space="preserve">           Оперативная мебель IMAGO</t>
  </si>
  <si>
    <t>Комбинация №1</t>
  </si>
  <si>
    <t>Наименование, артикул</t>
  </si>
  <si>
    <t>гр/ор/яс</t>
  </si>
  <si>
    <t>к/м, в/м</t>
  </si>
  <si>
    <t>Стол рабочий СА-2Л</t>
  </si>
  <si>
    <t>Тумба приставная ТП-4</t>
  </si>
  <si>
    <t>Гардероб ГБ-1</t>
  </si>
  <si>
    <t>Стеллаж СТ-1.2</t>
  </si>
  <si>
    <t>Стеллаж СУ-1.5 Пр.</t>
  </si>
  <si>
    <t>Общая сумма:</t>
  </si>
  <si>
    <t>Комбинация №2</t>
  </si>
  <si>
    <t>Наименование/артикул</t>
  </si>
  <si>
    <t>Стол рабочий СП-3</t>
  </si>
  <si>
    <t>Приставка ПР-11</t>
  </si>
  <si>
    <t>Опора ВТ-710.1</t>
  </si>
  <si>
    <t>Стеллаж угловой УС-1</t>
  </si>
  <si>
    <t>Стеллаж узкий СУ-1.4 Л</t>
  </si>
  <si>
    <t>Стеллаж узкий СУ-1.4 Пр</t>
  </si>
  <si>
    <t>Стеллаж СТ-1.5</t>
  </si>
  <si>
    <t>Комбинация №3</t>
  </si>
  <si>
    <t>Стол рабочий СП-2</t>
  </si>
  <si>
    <t>Тумба мобильная ТМ-3</t>
  </si>
  <si>
    <t>Полка под к/в Y-401</t>
  </si>
  <si>
    <t>Стеллаж СТ-2.1</t>
  </si>
  <si>
    <t>Стеллаж угловой УС-2</t>
  </si>
  <si>
    <t xml:space="preserve">г. Санкт-Петербург, ул. Прогонная, д.5
email: off-mebell@mail.ru
Пн-Пт 10:00-18:00Тел/факс: 8 (812) 490-41-91
Тел: 8 (812) 954-01-91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</si>
</sst>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"/>
    <numFmt numFmtId="166" formatCode="#,##0.0_р_."/>
    <numFmt numFmtId="167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4"/>
      <color indexed="53"/>
      <name val="Arial Cyr"/>
      <family val="0"/>
    </font>
    <font>
      <b/>
      <i/>
      <sz val="14"/>
      <name val="Arial Cyr"/>
      <family val="0"/>
    </font>
    <font>
      <b/>
      <i/>
      <sz val="16"/>
      <color indexed="53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3"/>
      <color indexed="8"/>
      <name val="Arial Cyr"/>
      <family val="0"/>
    </font>
    <font>
      <b/>
      <i/>
      <sz val="13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i/>
      <sz val="13"/>
      <color theme="1"/>
      <name val="Arial Cyr"/>
      <family val="0"/>
    </font>
    <font>
      <b/>
      <i/>
      <sz val="14"/>
      <color theme="9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11" xfId="0" applyNumberFormat="1" applyFill="1" applyBorder="1" applyAlignment="1">
      <alignment/>
    </xf>
    <xf numFmtId="0" fontId="56" fillId="0" borderId="12" xfId="0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57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 wrapText="1"/>
    </xf>
    <xf numFmtId="4" fontId="56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 horizontal="left"/>
    </xf>
    <xf numFmtId="166" fontId="2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6" fillId="34" borderId="16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/>
    </xf>
    <xf numFmtId="49" fontId="17" fillId="35" borderId="19" xfId="0" applyNumberFormat="1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 vertical="center"/>
    </xf>
    <xf numFmtId="49" fontId="17" fillId="35" borderId="20" xfId="0" applyNumberFormat="1" applyFont="1" applyFill="1" applyBorder="1" applyAlignment="1">
      <alignment horizontal="center" vertical="center"/>
    </xf>
    <xf numFmtId="49" fontId="17" fillId="35" borderId="20" xfId="0" applyNumberFormat="1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 vertical="center"/>
    </xf>
    <xf numFmtId="49" fontId="17" fillId="35" borderId="0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8" fillId="35" borderId="21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49" fontId="17" fillId="0" borderId="2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1" fontId="18" fillId="33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17" fillId="0" borderId="25" xfId="0" applyNumberFormat="1" applyFont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1" fontId="18" fillId="33" borderId="27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top"/>
    </xf>
    <xf numFmtId="1" fontId="18" fillId="0" borderId="20" xfId="0" applyNumberFormat="1" applyFont="1" applyFill="1" applyBorder="1" applyAlignment="1">
      <alignment horizontal="center" vertical="top"/>
    </xf>
    <xf numFmtId="1" fontId="18" fillId="0" borderId="27" xfId="0" applyNumberFormat="1" applyFont="1" applyFill="1" applyBorder="1" applyAlignment="1">
      <alignment horizontal="center" vertical="top"/>
    </xf>
    <xf numFmtId="49" fontId="17" fillId="0" borderId="32" xfId="0" applyNumberFormat="1" applyFont="1" applyFill="1" applyBorder="1" applyAlignment="1">
      <alignment horizontal="center" vertical="center"/>
    </xf>
    <xf numFmtId="1" fontId="18" fillId="0" borderId="33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67" fontId="17" fillId="0" borderId="21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/>
    </xf>
    <xf numFmtId="167" fontId="17" fillId="0" borderId="34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 wrapText="1"/>
    </xf>
    <xf numFmtId="49" fontId="8" fillId="35" borderId="34" xfId="0" applyNumberFormat="1" applyFont="1" applyFill="1" applyBorder="1" applyAlignment="1">
      <alignment horizontal="center" vertical="center"/>
    </xf>
    <xf numFmtId="49" fontId="8" fillId="35" borderId="16" xfId="0" applyNumberFormat="1" applyFont="1" applyFill="1" applyBorder="1" applyAlignment="1">
      <alignment horizontal="center" vertical="center"/>
    </xf>
    <xf numFmtId="49" fontId="8" fillId="35" borderId="17" xfId="0" applyNumberFormat="1" applyFont="1" applyFill="1" applyBorder="1" applyAlignment="1">
      <alignment horizontal="center" vertical="center"/>
    </xf>
    <xf numFmtId="49" fontId="8" fillId="35" borderId="35" xfId="0" applyNumberFormat="1" applyFont="1" applyFill="1" applyBorder="1" applyAlignment="1">
      <alignment horizontal="center" vertical="center"/>
    </xf>
    <xf numFmtId="49" fontId="8" fillId="35" borderId="36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top"/>
    </xf>
    <xf numFmtId="167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167" fontId="17" fillId="0" borderId="41" xfId="0" applyNumberFormat="1" applyFont="1" applyFill="1" applyBorder="1" applyAlignment="1">
      <alignment horizontal="center" vertical="center"/>
    </xf>
    <xf numFmtId="167" fontId="17" fillId="0" borderId="13" xfId="0" applyNumberFormat="1" applyFont="1" applyFill="1" applyBorder="1" applyAlignment="1">
      <alignment horizontal="center" vertical="center"/>
    </xf>
    <xf numFmtId="167" fontId="17" fillId="0" borderId="4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/>
    </xf>
    <xf numFmtId="167" fontId="17" fillId="0" borderId="3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167" fontId="17" fillId="0" borderId="44" xfId="0" applyNumberFormat="1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67" fontId="8" fillId="35" borderId="12" xfId="0" applyNumberFormat="1" applyFont="1" applyFill="1" applyBorder="1" applyAlignment="1">
      <alignment horizontal="center" vertical="center"/>
    </xf>
    <xf numFmtId="167" fontId="8" fillId="35" borderId="21" xfId="0" applyNumberFormat="1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/>
    </xf>
    <xf numFmtId="0" fontId="8" fillId="36" borderId="46" xfId="0" applyFont="1" applyFill="1" applyBorder="1" applyAlignment="1">
      <alignment horizontal="center"/>
    </xf>
    <xf numFmtId="167" fontId="17" fillId="0" borderId="13" xfId="0" applyNumberFormat="1" applyFont="1" applyFill="1" applyBorder="1" applyAlignment="1">
      <alignment horizontal="center"/>
    </xf>
    <xf numFmtId="167" fontId="17" fillId="0" borderId="33" xfId="0" applyNumberFormat="1" applyFont="1" applyFill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4" fontId="17" fillId="0" borderId="41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/>
    </xf>
    <xf numFmtId="167" fontId="17" fillId="0" borderId="39" xfId="0" applyNumberFormat="1" applyFont="1" applyFill="1" applyBorder="1" applyAlignment="1">
      <alignment horizontal="center" vertical="center"/>
    </xf>
    <xf numFmtId="1" fontId="18" fillId="0" borderId="40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/>
    </xf>
    <xf numFmtId="167" fontId="17" fillId="0" borderId="14" xfId="0" applyNumberFormat="1" applyFont="1" applyFill="1" applyBorder="1" applyAlignment="1">
      <alignment horizontal="center"/>
    </xf>
    <xf numFmtId="167" fontId="17" fillId="0" borderId="35" xfId="0" applyNumberFormat="1" applyFont="1" applyFill="1" applyBorder="1" applyAlignment="1">
      <alignment horizontal="center" vertical="center"/>
    </xf>
    <xf numFmtId="167" fontId="17" fillId="0" borderId="47" xfId="0" applyNumberFormat="1" applyFont="1" applyFill="1" applyBorder="1" applyAlignment="1">
      <alignment horizontal="center" vertical="center"/>
    </xf>
    <xf numFmtId="167" fontId="17" fillId="0" borderId="36" xfId="0" applyNumberFormat="1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167" fontId="8" fillId="35" borderId="34" xfId="0" applyNumberFormat="1" applyFont="1" applyFill="1" applyBorder="1" applyAlignment="1">
      <alignment horizontal="center"/>
    </xf>
    <xf numFmtId="167" fontId="8" fillId="35" borderId="16" xfId="0" applyNumberFormat="1" applyFont="1" applyFill="1" applyBorder="1" applyAlignment="1">
      <alignment horizontal="center"/>
    </xf>
    <xf numFmtId="167" fontId="8" fillId="35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167" fontId="17" fillId="0" borderId="12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7" fontId="17" fillId="0" borderId="18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167" fontId="17" fillId="0" borderId="27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20" fillId="33" borderId="45" xfId="0" applyFont="1" applyFill="1" applyBorder="1" applyAlignment="1">
      <alignment vertical="center"/>
    </xf>
    <xf numFmtId="4" fontId="21" fillId="33" borderId="12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4" fontId="14" fillId="33" borderId="12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4" fontId="14" fillId="33" borderId="0" xfId="0" applyNumberFormat="1" applyFont="1" applyFill="1" applyBorder="1" applyAlignment="1">
      <alignment vertical="center"/>
    </xf>
    <xf numFmtId="4" fontId="14" fillId="33" borderId="11" xfId="0" applyNumberFormat="1" applyFont="1" applyFill="1" applyBorder="1" applyAlignment="1">
      <alignment vertical="center"/>
    </xf>
    <xf numFmtId="165" fontId="16" fillId="33" borderId="0" xfId="0" applyNumberFormat="1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0" xfId="0" applyFill="1" applyBorder="1" applyAlignment="1">
      <alignment/>
    </xf>
    <xf numFmtId="0" fontId="22" fillId="33" borderId="30" xfId="0" applyFont="1" applyFill="1" applyBorder="1" applyAlignment="1">
      <alignment/>
    </xf>
    <xf numFmtId="165" fontId="16" fillId="33" borderId="30" xfId="0" applyNumberFormat="1" applyFont="1" applyFill="1" applyBorder="1" applyAlignment="1">
      <alignment/>
    </xf>
    <xf numFmtId="0" fontId="14" fillId="33" borderId="49" xfId="0" applyFont="1" applyFill="1" applyBorder="1" applyAlignment="1">
      <alignment vertical="center"/>
    </xf>
    <xf numFmtId="0" fontId="14" fillId="33" borderId="30" xfId="0" applyFont="1" applyFill="1" applyBorder="1" applyAlignment="1">
      <alignment vertical="center"/>
    </xf>
    <xf numFmtId="4" fontId="14" fillId="33" borderId="30" xfId="0" applyNumberFormat="1" applyFont="1" applyFill="1" applyBorder="1" applyAlignment="1">
      <alignment vertical="center"/>
    </xf>
    <xf numFmtId="4" fontId="14" fillId="33" borderId="46" xfId="0" applyNumberFormat="1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4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4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164" fontId="56" fillId="33" borderId="41" xfId="0" applyNumberFormat="1" applyFont="1" applyFill="1" applyBorder="1" applyAlignment="1">
      <alignment horizontal="center" vertical="center"/>
    </xf>
    <xf numFmtId="164" fontId="56" fillId="33" borderId="1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 wrapText="1"/>
    </xf>
    <xf numFmtId="0" fontId="61" fillId="33" borderId="4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/>
    </xf>
    <xf numFmtId="0" fontId="58" fillId="33" borderId="45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164" fontId="56" fillId="33" borderId="17" xfId="0" applyNumberFormat="1" applyFont="1" applyFill="1" applyBorder="1" applyAlignment="1">
      <alignment horizontal="center" vertical="center"/>
    </xf>
    <xf numFmtId="164" fontId="56" fillId="33" borderId="1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/>
    </xf>
    <xf numFmtId="0" fontId="57" fillId="33" borderId="45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6" fillId="33" borderId="21" xfId="0" applyNumberFormat="1" applyFont="1" applyFill="1" applyBorder="1" applyAlignment="1">
      <alignment horizontal="center" vertical="center"/>
    </xf>
    <xf numFmtId="164" fontId="56" fillId="33" borderId="16" xfId="0" applyNumberFormat="1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0" fillId="33" borderId="41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2" fillId="33" borderId="45" xfId="0" applyFont="1" applyFill="1" applyBorder="1" applyAlignment="1">
      <alignment horizontal="right" wrapText="1"/>
    </xf>
    <xf numFmtId="0" fontId="2" fillId="33" borderId="45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165" fontId="8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164" fontId="8" fillId="33" borderId="17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4" fontId="8" fillId="33" borderId="4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64" fontId="8" fillId="33" borderId="41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2" fillId="33" borderId="0" xfId="0" applyFont="1" applyFill="1" applyBorder="1" applyAlignment="1">
      <alignment horizontal="right" wrapText="1"/>
    </xf>
    <xf numFmtId="0" fontId="56" fillId="33" borderId="41" xfId="0" applyFont="1" applyFill="1" applyBorder="1" applyAlignment="1">
      <alignment horizontal="center" vertical="center" wrapText="1"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/>
    </xf>
    <xf numFmtId="166" fontId="15" fillId="33" borderId="17" xfId="0" applyNumberFormat="1" applyFont="1" applyFill="1" applyBorder="1" applyAlignment="1">
      <alignment horizontal="center" vertical="center"/>
    </xf>
    <xf numFmtId="166" fontId="15" fillId="33" borderId="11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166" fontId="15" fillId="33" borderId="41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167" fontId="17" fillId="0" borderId="13" xfId="0" applyNumberFormat="1" applyFont="1" applyFill="1" applyBorder="1" applyAlignment="1">
      <alignment horizontal="center" vertical="center"/>
    </xf>
    <xf numFmtId="167" fontId="17" fillId="0" borderId="15" xfId="0" applyNumberFormat="1" applyFont="1" applyFill="1" applyBorder="1" applyAlignment="1">
      <alignment horizontal="center" vertical="center"/>
    </xf>
    <xf numFmtId="167" fontId="17" fillId="0" borderId="14" xfId="0" applyNumberFormat="1" applyFont="1" applyFill="1" applyBorder="1" applyAlignment="1">
      <alignment horizontal="center" vertical="center"/>
    </xf>
    <xf numFmtId="167" fontId="17" fillId="0" borderId="35" xfId="0" applyNumberFormat="1" applyFont="1" applyFill="1" applyBorder="1" applyAlignment="1">
      <alignment horizontal="center" vertical="center"/>
    </xf>
    <xf numFmtId="167" fontId="17" fillId="0" borderId="52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167" fontId="8" fillId="35" borderId="14" xfId="0" applyNumberFormat="1" applyFont="1" applyFill="1" applyBorder="1" applyAlignment="1">
      <alignment horizontal="center" vertical="center"/>
    </xf>
    <xf numFmtId="167" fontId="8" fillId="35" borderId="15" xfId="0" applyNumberFormat="1" applyFont="1" applyFill="1" applyBorder="1" applyAlignment="1">
      <alignment horizontal="center" vertical="center"/>
    </xf>
    <xf numFmtId="167" fontId="8" fillId="35" borderId="21" xfId="0" applyNumberFormat="1" applyFont="1" applyFill="1" applyBorder="1" applyAlignment="1">
      <alignment horizontal="center"/>
    </xf>
    <xf numFmtId="167" fontId="8" fillId="35" borderId="34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67" fontId="8" fillId="35" borderId="49" xfId="0" applyNumberFormat="1" applyFont="1" applyFill="1" applyBorder="1" applyAlignment="1">
      <alignment horizontal="center" vertical="center"/>
    </xf>
    <xf numFmtId="167" fontId="8" fillId="35" borderId="30" xfId="0" applyNumberFormat="1" applyFont="1" applyFill="1" applyBorder="1" applyAlignment="1">
      <alignment horizontal="center" vertical="center"/>
    </xf>
    <xf numFmtId="0" fontId="8" fillId="36" borderId="54" xfId="0" applyFont="1" applyFill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6" borderId="56" xfId="0" applyFont="1" applyFill="1" applyBorder="1" applyAlignment="1">
      <alignment horizontal="center"/>
    </xf>
    <xf numFmtId="0" fontId="8" fillId="36" borderId="51" xfId="0" applyFont="1" applyFill="1" applyBorder="1" applyAlignment="1">
      <alignment horizontal="center"/>
    </xf>
    <xf numFmtId="167" fontId="17" fillId="0" borderId="42" xfId="0" applyNumberFormat="1" applyFont="1" applyFill="1" applyBorder="1" applyAlignment="1">
      <alignment horizontal="center" vertical="center"/>
    </xf>
    <xf numFmtId="167" fontId="17" fillId="0" borderId="25" xfId="0" applyNumberFormat="1" applyFont="1" applyFill="1" applyBorder="1" applyAlignment="1">
      <alignment horizontal="center" vertical="center"/>
    </xf>
    <xf numFmtId="167" fontId="17" fillId="0" borderId="3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/>
    </xf>
    <xf numFmtId="167" fontId="17" fillId="0" borderId="41" xfId="0" applyNumberFormat="1" applyFont="1" applyFill="1" applyBorder="1" applyAlignment="1">
      <alignment horizontal="center" vertical="center"/>
    </xf>
    <xf numFmtId="167" fontId="17" fillId="0" borderId="4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horizontal="center" vertical="center"/>
    </xf>
    <xf numFmtId="49" fontId="8" fillId="35" borderId="21" xfId="0" applyNumberFormat="1" applyFont="1" applyFill="1" applyBorder="1" applyAlignment="1">
      <alignment horizontal="center" vertical="center"/>
    </xf>
    <xf numFmtId="49" fontId="8" fillId="35" borderId="34" xfId="0" applyNumberFormat="1" applyFont="1" applyFill="1" applyBorder="1" applyAlignment="1">
      <alignment horizontal="center" vertical="center"/>
    </xf>
    <xf numFmtId="167" fontId="17" fillId="0" borderId="32" xfId="0" applyNumberFormat="1" applyFont="1" applyFill="1" applyBorder="1" applyAlignment="1">
      <alignment horizontal="center" vertical="center"/>
    </xf>
    <xf numFmtId="167" fontId="17" fillId="0" borderId="23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167" fontId="17" fillId="0" borderId="17" xfId="0" applyNumberFormat="1" applyFont="1" applyFill="1" applyBorder="1" applyAlignment="1">
      <alignment horizontal="center" vertical="center"/>
    </xf>
    <xf numFmtId="167" fontId="17" fillId="0" borderId="47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/>
    </xf>
    <xf numFmtId="49" fontId="17" fillId="0" borderId="53" xfId="0" applyNumberFormat="1" applyFont="1" applyFill="1" applyBorder="1" applyAlignment="1">
      <alignment horizont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/>
    </xf>
    <xf numFmtId="49" fontId="17" fillId="0" borderId="48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center"/>
    </xf>
    <xf numFmtId="167" fontId="17" fillId="33" borderId="41" xfId="0" applyNumberFormat="1" applyFont="1" applyFill="1" applyBorder="1" applyAlignment="1">
      <alignment horizontal="center" vertical="center"/>
    </xf>
    <xf numFmtId="167" fontId="17" fillId="33" borderId="49" xfId="0" applyNumberFormat="1" applyFont="1" applyFill="1" applyBorder="1" applyAlignment="1">
      <alignment horizontal="center" vertical="center"/>
    </xf>
    <xf numFmtId="167" fontId="17" fillId="33" borderId="13" xfId="0" applyNumberFormat="1" applyFont="1" applyFill="1" applyBorder="1" applyAlignment="1">
      <alignment horizontal="center" vertical="center"/>
    </xf>
    <xf numFmtId="167" fontId="17" fillId="33" borderId="15" xfId="0" applyNumberFormat="1" applyFont="1" applyFill="1" applyBorder="1" applyAlignment="1">
      <alignment horizontal="center" vertical="center"/>
    </xf>
    <xf numFmtId="167" fontId="17" fillId="33" borderId="32" xfId="0" applyNumberFormat="1" applyFont="1" applyFill="1" applyBorder="1" applyAlignment="1">
      <alignment horizontal="center" vertical="center"/>
    </xf>
    <xf numFmtId="167" fontId="17" fillId="33" borderId="23" xfId="0" applyNumberFormat="1" applyFont="1" applyFill="1" applyBorder="1" applyAlignment="1">
      <alignment horizontal="center" vertical="center"/>
    </xf>
    <xf numFmtId="167" fontId="17" fillId="33" borderId="42" xfId="0" applyNumberFormat="1" applyFont="1" applyFill="1" applyBorder="1" applyAlignment="1">
      <alignment horizontal="center" vertical="center"/>
    </xf>
    <xf numFmtId="167" fontId="17" fillId="33" borderId="52" xfId="0" applyNumberFormat="1" applyFont="1" applyFill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1" fontId="18" fillId="33" borderId="59" xfId="0" applyNumberFormat="1" applyFont="1" applyFill="1" applyBorder="1" applyAlignment="1">
      <alignment horizontal="center" vertical="center"/>
    </xf>
    <xf numFmtId="1" fontId="18" fillId="33" borderId="60" xfId="0" applyNumberFormat="1" applyFont="1" applyFill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8" fillId="35" borderId="61" xfId="0" applyFont="1" applyFill="1" applyBorder="1" applyAlignment="1">
      <alignment horizontal="center" vertical="center"/>
    </xf>
    <xf numFmtId="0" fontId="8" fillId="35" borderId="62" xfId="0" applyFont="1" applyFill="1" applyBorder="1" applyAlignment="1">
      <alignment horizontal="center" vertical="center"/>
    </xf>
    <xf numFmtId="49" fontId="8" fillId="35" borderId="21" xfId="0" applyNumberFormat="1" applyFont="1" applyFill="1" applyBorder="1" applyAlignment="1">
      <alignment horizontal="center"/>
    </xf>
    <xf numFmtId="49" fontId="8" fillId="35" borderId="34" xfId="0" applyNumberFormat="1" applyFont="1" applyFill="1" applyBorder="1" applyAlignment="1">
      <alignment horizontal="center"/>
    </xf>
    <xf numFmtId="0" fontId="8" fillId="0" borderId="49" xfId="0" applyFont="1" applyBorder="1" applyAlignment="1">
      <alignment horizont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7" fillId="35" borderId="63" xfId="0" applyFont="1" applyFill="1" applyBorder="1" applyAlignment="1">
      <alignment horizontal="center" vertical="center"/>
    </xf>
    <xf numFmtId="0" fontId="17" fillId="35" borderId="64" xfId="0" applyFont="1" applyFill="1" applyBorder="1" applyAlignment="1">
      <alignment horizontal="center" vertical="center"/>
    </xf>
    <xf numFmtId="0" fontId="17" fillId="35" borderId="65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49" fontId="17" fillId="35" borderId="20" xfId="0" applyNumberFormat="1" applyFont="1" applyFill="1" applyBorder="1" applyAlignment="1">
      <alignment horizontal="center" vertical="center"/>
    </xf>
    <xf numFmtId="49" fontId="17" fillId="35" borderId="19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 vertical="center"/>
    </xf>
    <xf numFmtId="49" fontId="17" fillId="35" borderId="20" xfId="0" applyNumberFormat="1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 vertical="center"/>
    </xf>
    <xf numFmtId="49" fontId="17" fillId="35" borderId="19" xfId="0" applyNumberFormat="1" applyFont="1" applyFill="1" applyBorder="1" applyAlignment="1">
      <alignment horizontal="center"/>
    </xf>
    <xf numFmtId="49" fontId="17" fillId="35" borderId="36" xfId="0" applyNumberFormat="1" applyFont="1" applyFill="1" applyBorder="1" applyAlignment="1">
      <alignment horizontal="center"/>
    </xf>
    <xf numFmtId="49" fontId="17" fillId="35" borderId="48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 wrapText="1"/>
    </xf>
    <xf numFmtId="49" fontId="8" fillId="35" borderId="15" xfId="0" applyNumberFormat="1" applyFont="1" applyFill="1" applyBorder="1" applyAlignment="1">
      <alignment horizontal="center" wrapText="1"/>
    </xf>
    <xf numFmtId="0" fontId="16" fillId="33" borderId="30" xfId="0" applyFont="1" applyFill="1" applyBorder="1" applyAlignment="1">
      <alignment horizontal="right"/>
    </xf>
    <xf numFmtId="0" fontId="14" fillId="33" borderId="21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166" fontId="62" fillId="33" borderId="41" xfId="0" applyNumberFormat="1" applyFont="1" applyFill="1" applyBorder="1" applyAlignment="1">
      <alignment horizontal="left" vertical="center"/>
    </xf>
    <xf numFmtId="166" fontId="62" fillId="33" borderId="45" xfId="0" applyNumberFormat="1" applyFont="1" applyFill="1" applyBorder="1" applyAlignment="1">
      <alignment horizontal="left" vertical="center"/>
    </xf>
    <xf numFmtId="0" fontId="20" fillId="33" borderId="4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/>
    </xf>
    <xf numFmtId="0" fontId="62" fillId="33" borderId="41" xfId="0" applyFont="1" applyFill="1" applyBorder="1" applyAlignment="1">
      <alignment horizontal="left" vertical="center"/>
    </xf>
    <xf numFmtId="0" fontId="62" fillId="33" borderId="45" xfId="0" applyFont="1" applyFill="1" applyBorder="1" applyAlignment="1">
      <alignment horizontal="left" vertical="center"/>
    </xf>
    <xf numFmtId="166" fontId="63" fillId="33" borderId="21" xfId="0" applyNumberFormat="1" applyFont="1" applyFill="1" applyBorder="1" applyAlignment="1">
      <alignment horizontal="center" vertical="center"/>
    </xf>
    <xf numFmtId="166" fontId="63" fillId="33" borderId="34" xfId="0" applyNumberFormat="1" applyFont="1" applyFill="1" applyBorder="1" applyAlignment="1">
      <alignment horizontal="center" vertical="center"/>
    </xf>
    <xf numFmtId="166" fontId="63" fillId="33" borderId="16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Relationship Id="rId6" Type="http://schemas.openxmlformats.org/officeDocument/2006/relationships/image" Target="../media/image28.emf" /><Relationship Id="rId7" Type="http://schemas.openxmlformats.org/officeDocument/2006/relationships/image" Target="../media/image29.emf" /><Relationship Id="rId8" Type="http://schemas.openxmlformats.org/officeDocument/2006/relationships/image" Target="../media/image30.emf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Relationship Id="rId11" Type="http://schemas.openxmlformats.org/officeDocument/2006/relationships/image" Target="../media/image33.emf" /><Relationship Id="rId12" Type="http://schemas.openxmlformats.org/officeDocument/2006/relationships/image" Target="../media/image34.emf" /><Relationship Id="rId13" Type="http://schemas.openxmlformats.org/officeDocument/2006/relationships/image" Target="../media/image35.png" /><Relationship Id="rId14" Type="http://schemas.openxmlformats.org/officeDocument/2006/relationships/image" Target="../media/image36.emf" /><Relationship Id="rId15" Type="http://schemas.openxmlformats.org/officeDocument/2006/relationships/image" Target="../media/image37.emf" /><Relationship Id="rId16" Type="http://schemas.openxmlformats.org/officeDocument/2006/relationships/image" Target="../media/image38.emf" /><Relationship Id="rId17" Type="http://schemas.openxmlformats.org/officeDocument/2006/relationships/image" Target="../media/image39.jpeg" /><Relationship Id="rId18" Type="http://schemas.openxmlformats.org/officeDocument/2006/relationships/image" Target="../media/image4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2.emf" /><Relationship Id="rId3" Type="http://schemas.openxmlformats.org/officeDocument/2006/relationships/image" Target="../media/image43.emf" /><Relationship Id="rId4" Type="http://schemas.openxmlformats.org/officeDocument/2006/relationships/image" Target="../media/image44.emf" /><Relationship Id="rId5" Type="http://schemas.openxmlformats.org/officeDocument/2006/relationships/image" Target="../media/image45.emf" /><Relationship Id="rId6" Type="http://schemas.openxmlformats.org/officeDocument/2006/relationships/image" Target="../media/image46.emf" /><Relationship Id="rId7" Type="http://schemas.openxmlformats.org/officeDocument/2006/relationships/image" Target="../media/image47.emf" /><Relationship Id="rId8" Type="http://schemas.openxmlformats.org/officeDocument/2006/relationships/image" Target="../media/image48.emf" /><Relationship Id="rId9" Type="http://schemas.openxmlformats.org/officeDocument/2006/relationships/image" Target="../media/image49.emf" /><Relationship Id="rId10" Type="http://schemas.openxmlformats.org/officeDocument/2006/relationships/image" Target="../media/image50.emf" /><Relationship Id="rId11" Type="http://schemas.openxmlformats.org/officeDocument/2006/relationships/image" Target="../media/image51.emf" /><Relationship Id="rId12" Type="http://schemas.openxmlformats.org/officeDocument/2006/relationships/image" Target="../media/image52.emf" /><Relationship Id="rId13" Type="http://schemas.openxmlformats.org/officeDocument/2006/relationships/image" Target="../media/image53.emf" /><Relationship Id="rId14" Type="http://schemas.openxmlformats.org/officeDocument/2006/relationships/image" Target="../media/image54.emf" /><Relationship Id="rId15" Type="http://schemas.openxmlformats.org/officeDocument/2006/relationships/image" Target="../media/image55.emf" /><Relationship Id="rId16" Type="http://schemas.openxmlformats.org/officeDocument/2006/relationships/image" Target="../media/image56.emf" /><Relationship Id="rId17" Type="http://schemas.openxmlformats.org/officeDocument/2006/relationships/image" Target="../media/image23.emf" /><Relationship Id="rId18" Type="http://schemas.openxmlformats.org/officeDocument/2006/relationships/image" Target="../media/image57.emf" /><Relationship Id="rId19" Type="http://schemas.openxmlformats.org/officeDocument/2006/relationships/image" Target="../media/image58.emf" /><Relationship Id="rId20" Type="http://schemas.openxmlformats.org/officeDocument/2006/relationships/image" Target="../media/image8.emf" /><Relationship Id="rId21" Type="http://schemas.openxmlformats.org/officeDocument/2006/relationships/image" Target="../media/image59.emf" /><Relationship Id="rId22" Type="http://schemas.openxmlformats.org/officeDocument/2006/relationships/image" Target="../media/image60.emf" /><Relationship Id="rId23" Type="http://schemas.openxmlformats.org/officeDocument/2006/relationships/image" Target="../media/image61.emf" /><Relationship Id="rId24" Type="http://schemas.openxmlformats.org/officeDocument/2006/relationships/image" Target="../media/image62.emf" /><Relationship Id="rId25" Type="http://schemas.openxmlformats.org/officeDocument/2006/relationships/image" Target="../media/image63.emf" /><Relationship Id="rId26" Type="http://schemas.openxmlformats.org/officeDocument/2006/relationships/image" Target="../media/image64.emf" /><Relationship Id="rId27" Type="http://schemas.openxmlformats.org/officeDocument/2006/relationships/image" Target="../media/image65.emf" /><Relationship Id="rId28" Type="http://schemas.openxmlformats.org/officeDocument/2006/relationships/image" Target="../media/image66.emf" /><Relationship Id="rId29" Type="http://schemas.openxmlformats.org/officeDocument/2006/relationships/image" Target="../media/image67.emf" /><Relationship Id="rId30" Type="http://schemas.openxmlformats.org/officeDocument/2006/relationships/image" Target="../media/image68.emf" /><Relationship Id="rId31" Type="http://schemas.openxmlformats.org/officeDocument/2006/relationships/image" Target="../media/image69.emf" /><Relationship Id="rId32" Type="http://schemas.openxmlformats.org/officeDocument/2006/relationships/image" Target="../media/image70.emf" /><Relationship Id="rId33" Type="http://schemas.openxmlformats.org/officeDocument/2006/relationships/image" Target="../media/image71.emf" /><Relationship Id="rId34" Type="http://schemas.openxmlformats.org/officeDocument/2006/relationships/image" Target="../media/image72.emf" /><Relationship Id="rId35" Type="http://schemas.openxmlformats.org/officeDocument/2006/relationships/image" Target="../media/image73.emf" /><Relationship Id="rId36" Type="http://schemas.openxmlformats.org/officeDocument/2006/relationships/image" Target="../media/image7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5.png" /><Relationship Id="rId2" Type="http://schemas.openxmlformats.org/officeDocument/2006/relationships/image" Target="../media/image76.jpeg" /><Relationship Id="rId3" Type="http://schemas.openxmlformats.org/officeDocument/2006/relationships/image" Target="../media/image7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7</xdr:row>
      <xdr:rowOff>9525</xdr:rowOff>
    </xdr:from>
    <xdr:to>
      <xdr:col>4</xdr:col>
      <xdr:colOff>152400</xdr:colOff>
      <xdr:row>9</xdr:row>
      <xdr:rowOff>114300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62890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152400</xdr:rowOff>
    </xdr:from>
    <xdr:to>
      <xdr:col>4</xdr:col>
      <xdr:colOff>85725</xdr:colOff>
      <xdr:row>12</xdr:row>
      <xdr:rowOff>133350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714750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18</xdr:row>
      <xdr:rowOff>85725</xdr:rowOff>
    </xdr:from>
    <xdr:to>
      <xdr:col>4</xdr:col>
      <xdr:colOff>38100</xdr:colOff>
      <xdr:row>18</xdr:row>
      <xdr:rowOff>809625</xdr:rowOff>
    </xdr:to>
    <xdr:pic>
      <xdr:nvPicPr>
        <xdr:cNvPr id="3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000875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20</xdr:row>
      <xdr:rowOff>85725</xdr:rowOff>
    </xdr:from>
    <xdr:to>
      <xdr:col>4</xdr:col>
      <xdr:colOff>38100</xdr:colOff>
      <xdr:row>20</xdr:row>
      <xdr:rowOff>847725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05815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22</xdr:row>
      <xdr:rowOff>123825</xdr:rowOff>
    </xdr:from>
    <xdr:to>
      <xdr:col>3</xdr:col>
      <xdr:colOff>542925</xdr:colOff>
      <xdr:row>22</xdr:row>
      <xdr:rowOff>819150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9172575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24</xdr:row>
      <xdr:rowOff>114300</xdr:rowOff>
    </xdr:from>
    <xdr:to>
      <xdr:col>4</xdr:col>
      <xdr:colOff>161925</xdr:colOff>
      <xdr:row>24</xdr:row>
      <xdr:rowOff>790575</xdr:rowOff>
    </xdr:to>
    <xdr:pic>
      <xdr:nvPicPr>
        <xdr:cNvPr id="6" name="Picture 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10182225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</xdr:row>
      <xdr:rowOff>38100</xdr:rowOff>
    </xdr:from>
    <xdr:to>
      <xdr:col>3</xdr:col>
      <xdr:colOff>495300</xdr:colOff>
      <xdr:row>26</xdr:row>
      <xdr:rowOff>762000</xdr:rowOff>
    </xdr:to>
    <xdr:pic>
      <xdr:nvPicPr>
        <xdr:cNvPr id="7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111252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27</xdr:row>
      <xdr:rowOff>66675</xdr:rowOff>
    </xdr:from>
    <xdr:to>
      <xdr:col>3</xdr:col>
      <xdr:colOff>428625</xdr:colOff>
      <xdr:row>27</xdr:row>
      <xdr:rowOff>762000</xdr:rowOff>
    </xdr:to>
    <xdr:pic>
      <xdr:nvPicPr>
        <xdr:cNvPr id="8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91577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29</xdr:row>
      <xdr:rowOff>180975</xdr:rowOff>
    </xdr:from>
    <xdr:to>
      <xdr:col>3</xdr:col>
      <xdr:colOff>390525</xdr:colOff>
      <xdr:row>31</xdr:row>
      <xdr:rowOff>238125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13030200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33</xdr:row>
      <xdr:rowOff>57150</xdr:rowOff>
    </xdr:from>
    <xdr:to>
      <xdr:col>3</xdr:col>
      <xdr:colOff>457200</xdr:colOff>
      <xdr:row>33</xdr:row>
      <xdr:rowOff>676275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4039850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13</xdr:row>
      <xdr:rowOff>47625</xdr:rowOff>
    </xdr:from>
    <xdr:to>
      <xdr:col>4</xdr:col>
      <xdr:colOff>180975</xdr:colOff>
      <xdr:row>14</xdr:row>
      <xdr:rowOff>381000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4752975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15</xdr:row>
      <xdr:rowOff>47625</xdr:rowOff>
    </xdr:from>
    <xdr:to>
      <xdr:col>4</xdr:col>
      <xdr:colOff>142875</xdr:colOff>
      <xdr:row>16</xdr:row>
      <xdr:rowOff>428625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4375" y="5762625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13</xdr:row>
      <xdr:rowOff>190500</xdr:rowOff>
    </xdr:from>
    <xdr:to>
      <xdr:col>4</xdr:col>
      <xdr:colOff>142875</xdr:colOff>
      <xdr:row>14</xdr:row>
      <xdr:rowOff>323850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162925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180975</xdr:rowOff>
    </xdr:from>
    <xdr:to>
      <xdr:col>4</xdr:col>
      <xdr:colOff>571500</xdr:colOff>
      <xdr:row>21</xdr:row>
      <xdr:rowOff>152400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344150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85725</xdr:rowOff>
    </xdr:from>
    <xdr:to>
      <xdr:col>4</xdr:col>
      <xdr:colOff>47625</xdr:colOff>
      <xdr:row>18</xdr:row>
      <xdr:rowOff>609600</xdr:rowOff>
    </xdr:to>
    <xdr:pic>
      <xdr:nvPicPr>
        <xdr:cNvPr id="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93726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23</xdr:row>
      <xdr:rowOff>152400</xdr:rowOff>
    </xdr:from>
    <xdr:to>
      <xdr:col>3</xdr:col>
      <xdr:colOff>609600</xdr:colOff>
      <xdr:row>23</xdr:row>
      <xdr:rowOff>838200</xdr:rowOff>
    </xdr:to>
    <xdr:pic>
      <xdr:nvPicPr>
        <xdr:cNvPr id="4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163002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180975</xdr:rowOff>
    </xdr:from>
    <xdr:to>
      <xdr:col>4</xdr:col>
      <xdr:colOff>180975</xdr:colOff>
      <xdr:row>25</xdr:row>
      <xdr:rowOff>495300</xdr:rowOff>
    </xdr:to>
    <xdr:pic>
      <xdr:nvPicPr>
        <xdr:cNvPr id="5" name="Picture 2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12887325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57150</xdr:rowOff>
    </xdr:from>
    <xdr:to>
      <xdr:col>3</xdr:col>
      <xdr:colOff>514350</xdr:colOff>
      <xdr:row>27</xdr:row>
      <xdr:rowOff>771525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136683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29</xdr:row>
      <xdr:rowOff>114300</xdr:rowOff>
    </xdr:from>
    <xdr:to>
      <xdr:col>4</xdr:col>
      <xdr:colOff>133350</xdr:colOff>
      <xdr:row>29</xdr:row>
      <xdr:rowOff>552450</xdr:rowOff>
    </xdr:to>
    <xdr:pic>
      <xdr:nvPicPr>
        <xdr:cNvPr id="7" name="Picture 1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14773275"/>
          <a:ext cx="1133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</xdr:row>
      <xdr:rowOff>228600</xdr:rowOff>
    </xdr:from>
    <xdr:to>
      <xdr:col>4</xdr:col>
      <xdr:colOff>219075</xdr:colOff>
      <xdr:row>6</xdr:row>
      <xdr:rowOff>104775</xdr:rowOff>
    </xdr:to>
    <xdr:pic>
      <xdr:nvPicPr>
        <xdr:cNvPr id="8" name="Рисунок 13" descr="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2952750"/>
          <a:ext cx="1381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314325</xdr:rowOff>
    </xdr:from>
    <xdr:to>
      <xdr:col>3</xdr:col>
      <xdr:colOff>552450</xdr:colOff>
      <xdr:row>7</xdr:row>
      <xdr:rowOff>962025</xdr:rowOff>
    </xdr:to>
    <xdr:pic>
      <xdr:nvPicPr>
        <xdr:cNvPr id="9" name="Рисунок 13" descr="2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43529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8</xdr:row>
      <xdr:rowOff>66675</xdr:rowOff>
    </xdr:from>
    <xdr:to>
      <xdr:col>3</xdr:col>
      <xdr:colOff>419100</xdr:colOff>
      <xdr:row>8</xdr:row>
      <xdr:rowOff>866775</xdr:rowOff>
    </xdr:to>
    <xdr:pic>
      <xdr:nvPicPr>
        <xdr:cNvPr id="10" name="Рисунок 13" descr="пр1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52525" y="540067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66675</xdr:rowOff>
    </xdr:from>
    <xdr:to>
      <xdr:col>3</xdr:col>
      <xdr:colOff>285750</xdr:colOff>
      <xdr:row>10</xdr:row>
      <xdr:rowOff>800100</xdr:rowOff>
    </xdr:to>
    <xdr:pic>
      <xdr:nvPicPr>
        <xdr:cNvPr id="11" name="Рисунок 14" descr="9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2550" y="6543675"/>
          <a:ext cx="200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5</xdr:row>
      <xdr:rowOff>142875</xdr:rowOff>
    </xdr:from>
    <xdr:to>
      <xdr:col>3</xdr:col>
      <xdr:colOff>323850</xdr:colOff>
      <xdr:row>5</xdr:row>
      <xdr:rowOff>1028700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552825"/>
          <a:ext cx="523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11</xdr:row>
      <xdr:rowOff>238125</xdr:rowOff>
    </xdr:from>
    <xdr:to>
      <xdr:col>4</xdr:col>
      <xdr:colOff>504825</xdr:colOff>
      <xdr:row>13</xdr:row>
      <xdr:rowOff>123825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924675"/>
          <a:ext cx="542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12</xdr:row>
      <xdr:rowOff>0</xdr:rowOff>
    </xdr:from>
    <xdr:to>
      <xdr:col>3</xdr:col>
      <xdr:colOff>428625</xdr:colOff>
      <xdr:row>13</xdr:row>
      <xdr:rowOff>200025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7191375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12</xdr:row>
      <xdr:rowOff>209550</xdr:rowOff>
    </xdr:from>
    <xdr:to>
      <xdr:col>2</xdr:col>
      <xdr:colOff>276225</xdr:colOff>
      <xdr:row>13</xdr:row>
      <xdr:rowOff>238125</xdr:rowOff>
    </xdr:to>
    <xdr:pic>
      <xdr:nvPicPr>
        <xdr:cNvPr id="4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4009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14</xdr:row>
      <xdr:rowOff>238125</xdr:rowOff>
    </xdr:from>
    <xdr:to>
      <xdr:col>4</xdr:col>
      <xdr:colOff>257175</xdr:colOff>
      <xdr:row>16</xdr:row>
      <xdr:rowOff>180975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8439150"/>
          <a:ext cx="457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15</xdr:row>
      <xdr:rowOff>161925</xdr:rowOff>
    </xdr:from>
    <xdr:to>
      <xdr:col>3</xdr:col>
      <xdr:colOff>238125</xdr:colOff>
      <xdr:row>16</xdr:row>
      <xdr:rowOff>238125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88677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15</xdr:row>
      <xdr:rowOff>342900</xdr:rowOff>
    </xdr:from>
    <xdr:to>
      <xdr:col>2</xdr:col>
      <xdr:colOff>171450</xdr:colOff>
      <xdr:row>16</xdr:row>
      <xdr:rowOff>276225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9048750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19</xdr:row>
      <xdr:rowOff>228600</xdr:rowOff>
    </xdr:from>
    <xdr:to>
      <xdr:col>2</xdr:col>
      <xdr:colOff>200025</xdr:colOff>
      <xdr:row>20</xdr:row>
      <xdr:rowOff>133350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068705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19</xdr:row>
      <xdr:rowOff>9525</xdr:rowOff>
    </xdr:from>
    <xdr:to>
      <xdr:col>3</xdr:col>
      <xdr:colOff>314325</xdr:colOff>
      <xdr:row>20</xdr:row>
      <xdr:rowOff>133350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8725" y="10467975"/>
          <a:ext cx="352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18</xdr:row>
      <xdr:rowOff>257175</xdr:rowOff>
    </xdr:from>
    <xdr:to>
      <xdr:col>4</xdr:col>
      <xdr:colOff>295275</xdr:colOff>
      <xdr:row>20</xdr:row>
      <xdr:rowOff>180975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0" y="10144125"/>
          <a:ext cx="371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23</xdr:row>
      <xdr:rowOff>104775</xdr:rowOff>
    </xdr:from>
    <xdr:to>
      <xdr:col>3</xdr:col>
      <xdr:colOff>9525</xdr:colOff>
      <xdr:row>24</xdr:row>
      <xdr:rowOff>114300</xdr:rowOff>
    </xdr:to>
    <xdr:pic>
      <xdr:nvPicPr>
        <xdr:cNvPr id="11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0" y="12315825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22</xdr:row>
      <xdr:rowOff>266700</xdr:rowOff>
    </xdr:from>
    <xdr:to>
      <xdr:col>4</xdr:col>
      <xdr:colOff>28575</xdr:colOff>
      <xdr:row>24</xdr:row>
      <xdr:rowOff>114300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12039600"/>
          <a:ext cx="400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26</xdr:row>
      <xdr:rowOff>180975</xdr:rowOff>
    </xdr:from>
    <xdr:to>
      <xdr:col>3</xdr:col>
      <xdr:colOff>609600</xdr:colOff>
      <xdr:row>26</xdr:row>
      <xdr:rowOff>752475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5350" y="13458825"/>
          <a:ext cx="98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7</xdr:row>
      <xdr:rowOff>371475</xdr:rowOff>
    </xdr:from>
    <xdr:to>
      <xdr:col>4</xdr:col>
      <xdr:colOff>219075</xdr:colOff>
      <xdr:row>9</xdr:row>
      <xdr:rowOff>180975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24025" y="5143500"/>
          <a:ext cx="38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152400</xdr:rowOff>
    </xdr:from>
    <xdr:to>
      <xdr:col>3</xdr:col>
      <xdr:colOff>228600</xdr:colOff>
      <xdr:row>9</xdr:row>
      <xdr:rowOff>190500</xdr:rowOff>
    </xdr:to>
    <xdr:pic>
      <xdr:nvPicPr>
        <xdr:cNvPr id="15" name="Picture 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0" y="5495925"/>
          <a:ext cx="35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</xdr:row>
      <xdr:rowOff>342900</xdr:rowOff>
    </xdr:from>
    <xdr:to>
      <xdr:col>2</xdr:col>
      <xdr:colOff>142875</xdr:colOff>
      <xdr:row>9</xdr:row>
      <xdr:rowOff>228600</xdr:rowOff>
    </xdr:to>
    <xdr:pic>
      <xdr:nvPicPr>
        <xdr:cNvPr id="16" name="Picture 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8175" y="5686425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142875</xdr:rowOff>
    </xdr:from>
    <xdr:to>
      <xdr:col>4</xdr:col>
      <xdr:colOff>161925</xdr:colOff>
      <xdr:row>27</xdr:row>
      <xdr:rowOff>876300</xdr:rowOff>
    </xdr:to>
    <xdr:pic>
      <xdr:nvPicPr>
        <xdr:cNvPr id="17" name="Picture 162" descr="Рисунок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14363700"/>
          <a:ext cx="1285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</xdr:row>
      <xdr:rowOff>95250</xdr:rowOff>
    </xdr:from>
    <xdr:to>
      <xdr:col>3</xdr:col>
      <xdr:colOff>342900</xdr:colOff>
      <xdr:row>4</xdr:row>
      <xdr:rowOff>990600</xdr:rowOff>
    </xdr:to>
    <xdr:pic>
      <xdr:nvPicPr>
        <xdr:cNvPr id="18" name="Рисунок 21" descr="Безымянны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76325" y="24479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9</xdr:row>
      <xdr:rowOff>38100</xdr:rowOff>
    </xdr:from>
    <xdr:to>
      <xdr:col>1</xdr:col>
      <xdr:colOff>1257300</xdr:colOff>
      <xdr:row>10</xdr:row>
      <xdr:rowOff>542925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724275"/>
          <a:ext cx="666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11</xdr:row>
      <xdr:rowOff>76200</xdr:rowOff>
    </xdr:from>
    <xdr:to>
      <xdr:col>1</xdr:col>
      <xdr:colOff>1285875</xdr:colOff>
      <xdr:row>12</xdr:row>
      <xdr:rowOff>504825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943475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85725</xdr:rowOff>
    </xdr:from>
    <xdr:to>
      <xdr:col>1</xdr:col>
      <xdr:colOff>1228725</xdr:colOff>
      <xdr:row>16</xdr:row>
      <xdr:rowOff>219075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6210300"/>
          <a:ext cx="704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17</xdr:row>
      <xdr:rowOff>47625</xdr:rowOff>
    </xdr:from>
    <xdr:to>
      <xdr:col>1</xdr:col>
      <xdr:colOff>1247775</xdr:colOff>
      <xdr:row>18</xdr:row>
      <xdr:rowOff>571500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7486650"/>
          <a:ext cx="704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19</xdr:row>
      <xdr:rowOff>142875</xdr:rowOff>
    </xdr:from>
    <xdr:to>
      <xdr:col>1</xdr:col>
      <xdr:colOff>1257300</xdr:colOff>
      <xdr:row>20</xdr:row>
      <xdr:rowOff>628650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8839200"/>
          <a:ext cx="723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21</xdr:row>
      <xdr:rowOff>142875</xdr:rowOff>
    </xdr:from>
    <xdr:to>
      <xdr:col>1</xdr:col>
      <xdr:colOff>1257300</xdr:colOff>
      <xdr:row>22</xdr:row>
      <xdr:rowOff>590550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10201275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23</xdr:row>
      <xdr:rowOff>123825</xdr:rowOff>
    </xdr:from>
    <xdr:to>
      <xdr:col>1</xdr:col>
      <xdr:colOff>1238250</xdr:colOff>
      <xdr:row>24</xdr:row>
      <xdr:rowOff>571500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7600" y="11506200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25</xdr:row>
      <xdr:rowOff>85725</xdr:rowOff>
    </xdr:from>
    <xdr:to>
      <xdr:col>1</xdr:col>
      <xdr:colOff>1219200</xdr:colOff>
      <xdr:row>28</xdr:row>
      <xdr:rowOff>228600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6650" y="12830175"/>
          <a:ext cx="704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29</xdr:row>
      <xdr:rowOff>76200</xdr:rowOff>
    </xdr:from>
    <xdr:to>
      <xdr:col>1</xdr:col>
      <xdr:colOff>1209675</xdr:colOff>
      <xdr:row>30</xdr:row>
      <xdr:rowOff>561975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48075" y="1411605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31</xdr:row>
      <xdr:rowOff>228600</xdr:rowOff>
    </xdr:from>
    <xdr:to>
      <xdr:col>1</xdr:col>
      <xdr:colOff>1181100</xdr:colOff>
      <xdr:row>32</xdr:row>
      <xdr:rowOff>400050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57600" y="15478125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33</xdr:row>
      <xdr:rowOff>200025</xdr:rowOff>
    </xdr:from>
    <xdr:to>
      <xdr:col>1</xdr:col>
      <xdr:colOff>1219200</xdr:colOff>
      <xdr:row>33</xdr:row>
      <xdr:rowOff>971550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57600" y="16544925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34</xdr:row>
      <xdr:rowOff>190500</xdr:rowOff>
    </xdr:from>
    <xdr:to>
      <xdr:col>1</xdr:col>
      <xdr:colOff>1162050</xdr:colOff>
      <xdr:row>35</xdr:row>
      <xdr:rowOff>314325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0" y="176212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142875</xdr:rowOff>
    </xdr:from>
    <xdr:to>
      <xdr:col>1</xdr:col>
      <xdr:colOff>1171575</xdr:colOff>
      <xdr:row>36</xdr:row>
      <xdr:rowOff>933450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187166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37</xdr:row>
      <xdr:rowOff>323850</xdr:rowOff>
    </xdr:from>
    <xdr:to>
      <xdr:col>1</xdr:col>
      <xdr:colOff>1228725</xdr:colOff>
      <xdr:row>38</xdr:row>
      <xdr:rowOff>333375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0" y="199834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39</xdr:row>
      <xdr:rowOff>190500</xdr:rowOff>
    </xdr:from>
    <xdr:to>
      <xdr:col>1</xdr:col>
      <xdr:colOff>1238250</xdr:colOff>
      <xdr:row>39</xdr:row>
      <xdr:rowOff>923925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09975" y="2103120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75</xdr:row>
      <xdr:rowOff>152400</xdr:rowOff>
    </xdr:from>
    <xdr:to>
      <xdr:col>1</xdr:col>
      <xdr:colOff>1143000</xdr:colOff>
      <xdr:row>75</xdr:row>
      <xdr:rowOff>1152525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flipH="1">
          <a:off x="3800475" y="47644050"/>
          <a:ext cx="495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76</xdr:row>
      <xdr:rowOff>114300</xdr:rowOff>
    </xdr:from>
    <xdr:to>
      <xdr:col>1</xdr:col>
      <xdr:colOff>1333500</xdr:colOff>
      <xdr:row>77</xdr:row>
      <xdr:rowOff>542925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24275" y="48891825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70</xdr:row>
      <xdr:rowOff>142875</xdr:rowOff>
    </xdr:from>
    <xdr:to>
      <xdr:col>1</xdr:col>
      <xdr:colOff>1266825</xdr:colOff>
      <xdr:row>70</xdr:row>
      <xdr:rowOff>819150</xdr:rowOff>
    </xdr:to>
    <xdr:pic>
      <xdr:nvPicPr>
        <xdr:cNvPr id="18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29025" y="448913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71</xdr:row>
      <xdr:rowOff>123825</xdr:rowOff>
    </xdr:from>
    <xdr:to>
      <xdr:col>1</xdr:col>
      <xdr:colOff>1276350</xdr:colOff>
      <xdr:row>71</xdr:row>
      <xdr:rowOff>742950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29025" y="458438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64</xdr:row>
      <xdr:rowOff>228600</xdr:rowOff>
    </xdr:from>
    <xdr:to>
      <xdr:col>1</xdr:col>
      <xdr:colOff>1238250</xdr:colOff>
      <xdr:row>64</xdr:row>
      <xdr:rowOff>866775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29050" y="41071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65</xdr:row>
      <xdr:rowOff>228600</xdr:rowOff>
    </xdr:from>
    <xdr:to>
      <xdr:col>1</xdr:col>
      <xdr:colOff>1247775</xdr:colOff>
      <xdr:row>65</xdr:row>
      <xdr:rowOff>904875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00475" y="4209097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66</xdr:row>
      <xdr:rowOff>123825</xdr:rowOff>
    </xdr:from>
    <xdr:to>
      <xdr:col>1</xdr:col>
      <xdr:colOff>1209675</xdr:colOff>
      <xdr:row>66</xdr:row>
      <xdr:rowOff>847725</xdr:rowOff>
    </xdr:to>
    <xdr:pic>
      <xdr:nvPicPr>
        <xdr:cNvPr id="22" name="Picture 2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33800" y="430625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43</xdr:row>
      <xdr:rowOff>9525</xdr:rowOff>
    </xdr:from>
    <xdr:to>
      <xdr:col>1</xdr:col>
      <xdr:colOff>1114425</xdr:colOff>
      <xdr:row>43</xdr:row>
      <xdr:rowOff>1190625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62375" y="22840950"/>
          <a:ext cx="514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44</xdr:row>
      <xdr:rowOff>66675</xdr:rowOff>
    </xdr:from>
    <xdr:to>
      <xdr:col>1</xdr:col>
      <xdr:colOff>1095375</xdr:colOff>
      <xdr:row>44</xdr:row>
      <xdr:rowOff>1209675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 flipH="1">
          <a:off x="3762375" y="24098250"/>
          <a:ext cx="495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45</xdr:row>
      <xdr:rowOff>47625</xdr:rowOff>
    </xdr:from>
    <xdr:to>
      <xdr:col>1</xdr:col>
      <xdr:colOff>1143000</xdr:colOff>
      <xdr:row>46</xdr:row>
      <xdr:rowOff>581025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 flipH="1">
          <a:off x="3800475" y="25288875"/>
          <a:ext cx="504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47</xdr:row>
      <xdr:rowOff>9525</xdr:rowOff>
    </xdr:from>
    <xdr:to>
      <xdr:col>1</xdr:col>
      <xdr:colOff>1143000</xdr:colOff>
      <xdr:row>47</xdr:row>
      <xdr:rowOff>1190625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00475" y="26422350"/>
          <a:ext cx="495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48</xdr:row>
      <xdr:rowOff>57150</xdr:rowOff>
    </xdr:from>
    <xdr:to>
      <xdr:col>1</xdr:col>
      <xdr:colOff>1143000</xdr:colOff>
      <xdr:row>49</xdr:row>
      <xdr:rowOff>600075</xdr:rowOff>
    </xdr:to>
    <xdr:pic>
      <xdr:nvPicPr>
        <xdr:cNvPr id="27" name="Picture 1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flipH="1">
          <a:off x="3800475" y="27679650"/>
          <a:ext cx="495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50</xdr:row>
      <xdr:rowOff>28575</xdr:rowOff>
    </xdr:from>
    <xdr:to>
      <xdr:col>1</xdr:col>
      <xdr:colOff>1152525</xdr:colOff>
      <xdr:row>50</xdr:row>
      <xdr:rowOff>1190625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 flipH="1">
          <a:off x="3800475" y="28879800"/>
          <a:ext cx="514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51</xdr:row>
      <xdr:rowOff>9525</xdr:rowOff>
    </xdr:from>
    <xdr:to>
      <xdr:col>1</xdr:col>
      <xdr:colOff>1228725</xdr:colOff>
      <xdr:row>51</xdr:row>
      <xdr:rowOff>1162050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57625" y="30060900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52</xdr:row>
      <xdr:rowOff>38100</xdr:rowOff>
    </xdr:from>
    <xdr:to>
      <xdr:col>1</xdr:col>
      <xdr:colOff>1209675</xdr:colOff>
      <xdr:row>53</xdr:row>
      <xdr:rowOff>561975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31280100"/>
          <a:ext cx="542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54</xdr:row>
      <xdr:rowOff>9525</xdr:rowOff>
    </xdr:from>
    <xdr:to>
      <xdr:col>1</xdr:col>
      <xdr:colOff>1162050</xdr:colOff>
      <xdr:row>54</xdr:row>
      <xdr:rowOff>1085850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 flipH="1">
          <a:off x="3800475" y="32413575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55</xdr:row>
      <xdr:rowOff>209550</xdr:rowOff>
    </xdr:from>
    <xdr:to>
      <xdr:col>1</xdr:col>
      <xdr:colOff>1257300</xdr:colOff>
      <xdr:row>55</xdr:row>
      <xdr:rowOff>981075</xdr:rowOff>
    </xdr:to>
    <xdr:pic>
      <xdr:nvPicPr>
        <xdr:cNvPr id="32" name="Picture 1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flipH="1">
          <a:off x="3886200" y="3373755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56</xdr:row>
      <xdr:rowOff>295275</xdr:rowOff>
    </xdr:from>
    <xdr:to>
      <xdr:col>1</xdr:col>
      <xdr:colOff>1304925</xdr:colOff>
      <xdr:row>56</xdr:row>
      <xdr:rowOff>1038225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05250" y="3491865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57</xdr:row>
      <xdr:rowOff>200025</xdr:rowOff>
    </xdr:from>
    <xdr:to>
      <xdr:col>1</xdr:col>
      <xdr:colOff>1266825</xdr:colOff>
      <xdr:row>57</xdr:row>
      <xdr:rowOff>962025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86200" y="3598545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58</xdr:row>
      <xdr:rowOff>190500</xdr:rowOff>
    </xdr:from>
    <xdr:to>
      <xdr:col>1</xdr:col>
      <xdr:colOff>1238250</xdr:colOff>
      <xdr:row>58</xdr:row>
      <xdr:rowOff>923925</xdr:rowOff>
    </xdr:to>
    <xdr:pic>
      <xdr:nvPicPr>
        <xdr:cNvPr id="35" name="Picture 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38575" y="3709035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59</xdr:row>
      <xdr:rowOff>247650</xdr:rowOff>
    </xdr:from>
    <xdr:to>
      <xdr:col>1</xdr:col>
      <xdr:colOff>1247775</xdr:colOff>
      <xdr:row>59</xdr:row>
      <xdr:rowOff>838200</xdr:rowOff>
    </xdr:to>
    <xdr:pic>
      <xdr:nvPicPr>
        <xdr:cNvPr id="36" name="Picture 1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86200" y="381666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60</xdr:row>
      <xdr:rowOff>219075</xdr:rowOff>
    </xdr:from>
    <xdr:to>
      <xdr:col>1</xdr:col>
      <xdr:colOff>1238250</xdr:colOff>
      <xdr:row>60</xdr:row>
      <xdr:rowOff>838200</xdr:rowOff>
    </xdr:to>
    <xdr:pic>
      <xdr:nvPicPr>
        <xdr:cNvPr id="37" name="Picture 8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57625" y="392144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26</xdr:row>
      <xdr:rowOff>180975</xdr:rowOff>
    </xdr:from>
    <xdr:to>
      <xdr:col>10</xdr:col>
      <xdr:colOff>142875</xdr:colOff>
      <xdr:row>46</xdr:row>
      <xdr:rowOff>200025</xdr:rowOff>
    </xdr:to>
    <xdr:pic>
      <xdr:nvPicPr>
        <xdr:cNvPr id="1" name="Рисунок 4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867400"/>
          <a:ext cx="53721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</xdr:row>
      <xdr:rowOff>123825</xdr:rowOff>
    </xdr:from>
    <xdr:to>
      <xdr:col>10</xdr:col>
      <xdr:colOff>28575</xdr:colOff>
      <xdr:row>24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71500"/>
          <a:ext cx="55626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49</xdr:row>
      <xdr:rowOff>66675</xdr:rowOff>
    </xdr:from>
    <xdr:to>
      <xdr:col>9</xdr:col>
      <xdr:colOff>409575</xdr:colOff>
      <xdr:row>68</xdr:row>
      <xdr:rowOff>38100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0953750"/>
          <a:ext cx="48768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7;&#1088;&#1072;&#1081;&#1089;&#1099;\&#1090;&#1072;&#1081;&#1087;&#1080;&#1090;\Prays_list_IMAGO_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толы и тумбы"/>
      <sheetName val="Аксессуары"/>
      <sheetName val="Шкафы и двери "/>
      <sheetName val="Комплектации шкафов"/>
      <sheetName val="Компоновки ассортимента"/>
      <sheetName val="Таблица"/>
    </sheetNames>
    <sheetDataSet>
      <sheetData sheetId="0">
        <row r="31">
          <cell r="P31">
            <v>5073.9</v>
          </cell>
          <cell r="Q31">
            <v>5352.1</v>
          </cell>
        </row>
        <row r="32">
          <cell r="P32">
            <v>5111.6</v>
          </cell>
          <cell r="Q32">
            <v>5725.2</v>
          </cell>
        </row>
        <row r="33">
          <cell r="P33">
            <v>5206.5</v>
          </cell>
          <cell r="Q33">
            <v>5817.5</v>
          </cell>
        </row>
        <row r="35">
          <cell r="P35">
            <v>4058.6</v>
          </cell>
          <cell r="Q35">
            <v>5076.5</v>
          </cell>
        </row>
      </sheetData>
      <sheetData sheetId="5">
        <row r="3">
          <cell r="D3">
            <v>2775.5</v>
          </cell>
          <cell r="F3">
            <v>2912</v>
          </cell>
        </row>
        <row r="4">
          <cell r="D4">
            <v>2966.6</v>
          </cell>
          <cell r="F4">
            <v>3116.1</v>
          </cell>
        </row>
        <row r="5">
          <cell r="D5">
            <v>3205.8</v>
          </cell>
          <cell r="F5">
            <v>3383.9</v>
          </cell>
        </row>
        <row r="6">
          <cell r="D6">
            <v>3616.6</v>
          </cell>
          <cell r="F6">
            <v>3789.5</v>
          </cell>
        </row>
        <row r="7">
          <cell r="D7">
            <v>2100.8</v>
          </cell>
          <cell r="F7">
            <v>2269.8</v>
          </cell>
        </row>
        <row r="8">
          <cell r="D8">
            <v>4453.8</v>
          </cell>
          <cell r="F8">
            <v>4825.6</v>
          </cell>
        </row>
        <row r="9">
          <cell r="D9">
            <v>4134</v>
          </cell>
          <cell r="F9">
            <v>4618.9</v>
          </cell>
        </row>
        <row r="10">
          <cell r="D10">
            <v>5302.7</v>
          </cell>
          <cell r="F10">
            <v>5578.3</v>
          </cell>
        </row>
        <row r="11">
          <cell r="D11">
            <v>5701.8</v>
          </cell>
          <cell r="F11">
            <v>6176.3</v>
          </cell>
        </row>
        <row r="12">
          <cell r="D12">
            <v>3911.7</v>
          </cell>
          <cell r="F12">
            <v>4235.4</v>
          </cell>
        </row>
        <row r="13">
          <cell r="D13">
            <v>2545.4</v>
          </cell>
          <cell r="F13">
            <v>2675.4</v>
          </cell>
        </row>
        <row r="14">
          <cell r="D14">
            <v>2687.1</v>
          </cell>
          <cell r="F14">
            <v>2821</v>
          </cell>
        </row>
        <row r="15">
          <cell r="D15">
            <v>2866.5</v>
          </cell>
          <cell r="F15">
            <v>3073.2</v>
          </cell>
        </row>
        <row r="16">
          <cell r="D16">
            <v>4221.1</v>
          </cell>
          <cell r="F16">
            <v>4644.9</v>
          </cell>
        </row>
        <row r="17">
          <cell r="D17">
            <v>4418.7</v>
          </cell>
          <cell r="F17">
            <v>4868.5</v>
          </cell>
        </row>
        <row r="18">
          <cell r="D18">
            <v>3693.3</v>
          </cell>
          <cell r="F18">
            <v>3884.4</v>
          </cell>
        </row>
        <row r="19">
          <cell r="D19">
            <v>4230.2</v>
          </cell>
          <cell r="F19">
            <v>4447.3</v>
          </cell>
        </row>
        <row r="20">
          <cell r="D20">
            <v>5073.9</v>
          </cell>
          <cell r="F20">
            <v>5352.1</v>
          </cell>
        </row>
        <row r="21">
          <cell r="D21">
            <v>5111.6</v>
          </cell>
          <cell r="F21">
            <v>5725.2</v>
          </cell>
        </row>
        <row r="22">
          <cell r="D22">
            <v>5206.5</v>
          </cell>
          <cell r="F22">
            <v>5817.5</v>
          </cell>
        </row>
        <row r="23">
          <cell r="D23">
            <v>1158.3</v>
          </cell>
          <cell r="F23">
            <v>1255.8</v>
          </cell>
        </row>
        <row r="24">
          <cell r="D24">
            <v>1653.6</v>
          </cell>
          <cell r="F24">
            <v>1757.6</v>
          </cell>
        </row>
        <row r="25">
          <cell r="D25">
            <v>2285.4</v>
          </cell>
          <cell r="F25">
            <v>2561</v>
          </cell>
        </row>
        <row r="26">
          <cell r="D26">
            <v>2392</v>
          </cell>
          <cell r="F26">
            <v>2518.1</v>
          </cell>
        </row>
        <row r="27">
          <cell r="D27">
            <v>1974.7</v>
          </cell>
          <cell r="F27">
            <v>2099.5</v>
          </cell>
        </row>
        <row r="28">
          <cell r="D28">
            <v>1339</v>
          </cell>
          <cell r="F28">
            <v>1501.5</v>
          </cell>
        </row>
        <row r="29">
          <cell r="D29">
            <v>1731.6</v>
          </cell>
          <cell r="F29">
            <v>1930.5</v>
          </cell>
        </row>
        <row r="30">
          <cell r="D30">
            <v>1725.1</v>
          </cell>
          <cell r="F30">
            <v>1872</v>
          </cell>
        </row>
        <row r="31">
          <cell r="D31">
            <v>1870.7</v>
          </cell>
          <cell r="E31">
            <v>1551</v>
          </cell>
        </row>
        <row r="32">
          <cell r="D32">
            <v>958.1</v>
          </cell>
          <cell r="F32">
            <v>1067.3</v>
          </cell>
        </row>
        <row r="33">
          <cell r="D33">
            <v>1683.5</v>
          </cell>
          <cell r="F33">
            <v>1937</v>
          </cell>
        </row>
        <row r="34">
          <cell r="D34">
            <v>785.2</v>
          </cell>
          <cell r="F34">
            <v>785.2</v>
          </cell>
        </row>
        <row r="35">
          <cell r="D35">
            <v>734.5</v>
          </cell>
          <cell r="F35">
            <v>778.7</v>
          </cell>
        </row>
        <row r="36">
          <cell r="D36">
            <v>938.6</v>
          </cell>
          <cell r="F36">
            <v>938.6</v>
          </cell>
        </row>
        <row r="37">
          <cell r="D37">
            <v>767</v>
          </cell>
          <cell r="F37">
            <v>885.3</v>
          </cell>
        </row>
        <row r="38">
          <cell r="D38">
            <v>1272.7</v>
          </cell>
          <cell r="F38">
            <v>1352</v>
          </cell>
        </row>
        <row r="39">
          <cell r="D39">
            <v>1138.8</v>
          </cell>
          <cell r="F39">
            <v>1222</v>
          </cell>
        </row>
        <row r="40">
          <cell r="D40">
            <v>984.1</v>
          </cell>
          <cell r="F40">
            <v>1053</v>
          </cell>
        </row>
        <row r="41">
          <cell r="D41">
            <v>4916.6</v>
          </cell>
          <cell r="F41">
            <v>5162.3</v>
          </cell>
        </row>
        <row r="42">
          <cell r="D42">
            <v>7148.7</v>
          </cell>
          <cell r="F42">
            <v>7729.8</v>
          </cell>
        </row>
        <row r="44">
          <cell r="D44">
            <v>4343.3</v>
          </cell>
          <cell r="F44">
            <v>4543.5</v>
          </cell>
        </row>
        <row r="45">
          <cell r="D45">
            <v>5794.1</v>
          </cell>
          <cell r="F45">
            <v>6095.7</v>
          </cell>
        </row>
        <row r="46">
          <cell r="D46">
            <v>9085.7</v>
          </cell>
          <cell r="F46">
            <v>9387.3</v>
          </cell>
        </row>
        <row r="47">
          <cell r="D47">
            <v>7554.3</v>
          </cell>
          <cell r="F47">
            <v>7936.5</v>
          </cell>
        </row>
        <row r="48">
          <cell r="D48">
            <v>8682.7</v>
          </cell>
          <cell r="F48">
            <v>8984.3</v>
          </cell>
        </row>
        <row r="49">
          <cell r="D49">
            <v>7244.9</v>
          </cell>
          <cell r="F49">
            <v>7647.9</v>
          </cell>
        </row>
        <row r="50">
          <cell r="D50">
            <v>6103.5</v>
          </cell>
          <cell r="F50">
            <v>6384.3</v>
          </cell>
        </row>
        <row r="51">
          <cell r="D51">
            <v>8992.1</v>
          </cell>
          <cell r="F51">
            <v>9272.9</v>
          </cell>
        </row>
        <row r="52">
          <cell r="D52">
            <v>7554.3</v>
          </cell>
          <cell r="F52">
            <v>7936.5</v>
          </cell>
        </row>
        <row r="53">
          <cell r="D53">
            <v>6932.9</v>
          </cell>
          <cell r="F53">
            <v>7291.7</v>
          </cell>
        </row>
        <row r="55">
          <cell r="D55">
            <v>3669.9</v>
          </cell>
          <cell r="F55">
            <v>3963.7</v>
          </cell>
        </row>
        <row r="56">
          <cell r="D56">
            <v>4395.3</v>
          </cell>
          <cell r="F56">
            <v>4739.8</v>
          </cell>
        </row>
        <row r="57">
          <cell r="D57">
            <v>6041.1</v>
          </cell>
          <cell r="F57">
            <v>6385.6</v>
          </cell>
        </row>
        <row r="58">
          <cell r="D58">
            <v>5275.4</v>
          </cell>
          <cell r="F58">
            <v>5660.2</v>
          </cell>
        </row>
        <row r="59">
          <cell r="D59">
            <v>5839.6</v>
          </cell>
          <cell r="F59">
            <v>6184.1</v>
          </cell>
        </row>
        <row r="60">
          <cell r="D60">
            <v>5120.7</v>
          </cell>
          <cell r="F60">
            <v>5515.9</v>
          </cell>
        </row>
        <row r="61">
          <cell r="D61">
            <v>4550</v>
          </cell>
          <cell r="F61">
            <v>4884.1</v>
          </cell>
        </row>
        <row r="62">
          <cell r="D62">
            <v>5994.3</v>
          </cell>
          <cell r="F62">
            <v>6328.4</v>
          </cell>
        </row>
        <row r="63">
          <cell r="D63">
            <v>5275.4</v>
          </cell>
          <cell r="F63">
            <v>5660.2</v>
          </cell>
        </row>
        <row r="64">
          <cell r="D64">
            <v>4964.7</v>
          </cell>
          <cell r="F64">
            <v>5337.8</v>
          </cell>
        </row>
        <row r="65">
          <cell r="D65">
            <v>3825.9</v>
          </cell>
          <cell r="F65">
            <v>4269.2</v>
          </cell>
        </row>
        <row r="66">
          <cell r="D66">
            <v>2715.7</v>
          </cell>
          <cell r="F66">
            <v>3019.9</v>
          </cell>
        </row>
        <row r="67">
          <cell r="D67">
            <v>4166.5</v>
          </cell>
          <cell r="F67">
            <v>4572.1</v>
          </cell>
        </row>
        <row r="68">
          <cell r="D68">
            <v>5604.3</v>
          </cell>
          <cell r="F68">
            <v>5908.5</v>
          </cell>
        </row>
        <row r="69">
          <cell r="D69">
            <v>4475.9</v>
          </cell>
          <cell r="F69">
            <v>4860.7</v>
          </cell>
        </row>
        <row r="70">
          <cell r="D70">
            <v>6007.3</v>
          </cell>
          <cell r="F70">
            <v>6311.5</v>
          </cell>
        </row>
        <row r="71">
          <cell r="D71">
            <v>2349.1</v>
          </cell>
          <cell r="F71">
            <v>2512.9</v>
          </cell>
        </row>
        <row r="72">
          <cell r="D72">
            <v>3074.5</v>
          </cell>
          <cell r="F72">
            <v>3289</v>
          </cell>
        </row>
        <row r="73">
          <cell r="D73">
            <v>3793.4</v>
          </cell>
          <cell r="F73">
            <v>3957.2</v>
          </cell>
        </row>
        <row r="74">
          <cell r="D74">
            <v>3229.2</v>
          </cell>
          <cell r="F74">
            <v>3433.3</v>
          </cell>
        </row>
        <row r="75">
          <cell r="D75">
            <v>3994.9</v>
          </cell>
          <cell r="F75">
            <v>4158.7</v>
          </cell>
        </row>
        <row r="76">
          <cell r="D76">
            <v>2748.2</v>
          </cell>
          <cell r="F76">
            <v>3030.3</v>
          </cell>
        </row>
        <row r="77">
          <cell r="D77">
            <v>2150.2</v>
          </cell>
          <cell r="F77">
            <v>2302.3</v>
          </cell>
        </row>
        <row r="78">
          <cell r="D78">
            <v>3601</v>
          </cell>
          <cell r="F78">
            <v>3854.5</v>
          </cell>
        </row>
        <row r="79">
          <cell r="D79">
            <v>5038.8</v>
          </cell>
          <cell r="F79">
            <v>5190.9</v>
          </cell>
        </row>
        <row r="80">
          <cell r="D80">
            <v>1826.5</v>
          </cell>
          <cell r="F80">
            <v>1943.5</v>
          </cell>
        </row>
        <row r="81">
          <cell r="D81">
            <v>2551.9</v>
          </cell>
          <cell r="F81">
            <v>2719.6</v>
          </cell>
        </row>
        <row r="82">
          <cell r="D82">
            <v>3270.8</v>
          </cell>
          <cell r="F82">
            <v>3387.8</v>
          </cell>
        </row>
        <row r="83">
          <cell r="D83">
            <v>1942.2</v>
          </cell>
          <cell r="F83">
            <v>2125.5</v>
          </cell>
        </row>
        <row r="84">
          <cell r="D84">
            <v>4058.6</v>
          </cell>
        </row>
        <row r="87">
          <cell r="F87">
            <v>3229.2</v>
          </cell>
        </row>
        <row r="91">
          <cell r="D91">
            <v>1294.8</v>
          </cell>
          <cell r="F91">
            <v>1374.1</v>
          </cell>
        </row>
        <row r="92">
          <cell r="D92">
            <v>880.1</v>
          </cell>
          <cell r="F92">
            <v>920.4</v>
          </cell>
        </row>
        <row r="93">
          <cell r="D93">
            <v>725.4</v>
          </cell>
          <cell r="F93">
            <v>776.1</v>
          </cell>
        </row>
        <row r="94">
          <cell r="D94">
            <v>1201.2</v>
          </cell>
        </row>
        <row r="95">
          <cell r="D95">
            <v>999.7</v>
          </cell>
        </row>
        <row r="96">
          <cell r="D96">
            <v>444.6</v>
          </cell>
        </row>
        <row r="97">
          <cell r="F97">
            <v>1114.1</v>
          </cell>
        </row>
        <row r="101">
          <cell r="F101">
            <v>733.2</v>
          </cell>
        </row>
        <row r="102">
          <cell r="E102">
            <v>496</v>
          </cell>
        </row>
        <row r="103">
          <cell r="D103">
            <v>644.8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49"/>
  <sheetViews>
    <sheetView tabSelected="1" view="pageBreakPreview" zoomScale="85" zoomScaleNormal="85" zoomScaleSheetLayoutView="85" zoomScalePageLayoutView="0" workbookViewId="0" topLeftCell="A1">
      <selection activeCell="F8" sqref="F8:G8"/>
    </sheetView>
  </sheetViews>
  <sheetFormatPr defaultColWidth="9.125" defaultRowHeight="12.75"/>
  <cols>
    <col min="1" max="1" width="3.50390625" style="2" customWidth="1"/>
    <col min="2" max="2" width="7.00390625" style="2" customWidth="1"/>
    <col min="3" max="3" width="6.125" style="2" customWidth="1"/>
    <col min="4" max="4" width="8.125" style="2" bestFit="1" customWidth="1"/>
    <col min="5" max="5" width="9.375" style="2" bestFit="1" customWidth="1"/>
    <col min="6" max="6" width="7.875" style="2" customWidth="1"/>
    <col min="7" max="7" width="8.625" style="2" customWidth="1"/>
    <col min="8" max="8" width="12.125" style="2" customWidth="1"/>
    <col min="9" max="9" width="6.875" style="2" customWidth="1"/>
    <col min="10" max="10" width="9.875" style="2" bestFit="1" customWidth="1"/>
    <col min="11" max="11" width="12.00390625" style="2" customWidth="1"/>
    <col min="12" max="12" width="10.00390625" style="2" customWidth="1"/>
    <col min="13" max="13" width="9.375" style="2" customWidth="1"/>
    <col min="14" max="14" width="7.50390625" style="2" customWidth="1"/>
    <col min="15" max="15" width="4.50390625" style="2" customWidth="1"/>
    <col min="16" max="17" width="18.875" style="24" customWidth="1"/>
    <col min="18" max="19" width="5.875" style="2" customWidth="1"/>
    <col min="20" max="16384" width="9.125" style="2" customWidth="1"/>
  </cols>
  <sheetData>
    <row r="1" spans="2:17" ht="84.75" customHeight="1">
      <c r="B1" s="273"/>
      <c r="C1" s="274"/>
      <c r="D1" s="274"/>
      <c r="E1" s="274"/>
      <c r="F1" s="274"/>
      <c r="G1" s="274"/>
      <c r="H1" s="274"/>
      <c r="I1" s="275" t="s">
        <v>291</v>
      </c>
      <c r="J1" s="276"/>
      <c r="K1" s="276"/>
      <c r="L1" s="276"/>
      <c r="M1" s="276"/>
      <c r="N1" s="276"/>
      <c r="O1" s="276"/>
      <c r="P1" s="276"/>
      <c r="Q1" s="1"/>
    </row>
    <row r="2" spans="2:17" ht="12" customHeight="1">
      <c r="B2" s="277" t="s">
        <v>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</row>
    <row r="3" spans="2:17" ht="18.75" customHeight="1" thickBot="1">
      <c r="B3" s="280" t="s">
        <v>1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</row>
    <row r="4" spans="2:17" ht="5.25" customHeight="1" hidden="1" thickBot="1"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5"/>
    </row>
    <row r="5" spans="2:17" ht="51" customHeight="1" thickBot="1">
      <c r="B5" s="267" t="s">
        <v>2</v>
      </c>
      <c r="C5" s="268"/>
      <c r="D5" s="268"/>
      <c r="E5" s="269"/>
      <c r="F5" s="270" t="s">
        <v>3</v>
      </c>
      <c r="G5" s="271"/>
      <c r="H5" s="270" t="s">
        <v>4</v>
      </c>
      <c r="I5" s="271"/>
      <c r="J5" s="270" t="s">
        <v>5</v>
      </c>
      <c r="K5" s="272"/>
      <c r="L5" s="271"/>
      <c r="M5" s="4" t="s">
        <v>6</v>
      </c>
      <c r="N5" s="270" t="s">
        <v>7</v>
      </c>
      <c r="O5" s="271"/>
      <c r="P5" s="5" t="s">
        <v>8</v>
      </c>
      <c r="Q5" s="5" t="s">
        <v>9</v>
      </c>
    </row>
    <row r="6" spans="2:17" ht="15" customHeight="1" thickBot="1">
      <c r="B6" s="219" t="s">
        <v>10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</row>
    <row r="7" spans="2:17" ht="24.75" customHeight="1" thickBot="1">
      <c r="B7" s="255"/>
      <c r="C7" s="256"/>
      <c r="D7" s="256"/>
      <c r="E7" s="257"/>
      <c r="F7" s="232" t="s">
        <v>11</v>
      </c>
      <c r="G7" s="233"/>
      <c r="H7" s="232" t="s">
        <v>12</v>
      </c>
      <c r="I7" s="233"/>
      <c r="J7" s="234" t="s">
        <v>13</v>
      </c>
      <c r="K7" s="235"/>
      <c r="L7" s="236"/>
      <c r="M7" s="6">
        <v>25</v>
      </c>
      <c r="N7" s="217">
        <v>0.063</v>
      </c>
      <c r="O7" s="218"/>
      <c r="P7" s="7">
        <f>'[1]Таблица'!D3</f>
        <v>2775.5</v>
      </c>
      <c r="Q7" s="7">
        <f>'[1]Таблица'!F3</f>
        <v>2912</v>
      </c>
    </row>
    <row r="8" spans="2:17" ht="24.75" customHeight="1" thickBot="1">
      <c r="B8" s="258"/>
      <c r="C8" s="259"/>
      <c r="D8" s="259"/>
      <c r="E8" s="260"/>
      <c r="F8" s="232" t="s">
        <v>14</v>
      </c>
      <c r="G8" s="233"/>
      <c r="H8" s="232" t="s">
        <v>15</v>
      </c>
      <c r="I8" s="233"/>
      <c r="J8" s="237"/>
      <c r="K8" s="238"/>
      <c r="L8" s="239"/>
      <c r="M8" s="6">
        <v>30</v>
      </c>
      <c r="N8" s="265">
        <v>0.067</v>
      </c>
      <c r="O8" s="266"/>
      <c r="P8" s="7">
        <f>'[1]Таблица'!D4</f>
        <v>2966.6</v>
      </c>
      <c r="Q8" s="7">
        <f>'[1]Таблица'!F4</f>
        <v>3116.1</v>
      </c>
    </row>
    <row r="9" spans="2:17" ht="24.75" customHeight="1" thickBot="1">
      <c r="B9" s="258"/>
      <c r="C9" s="259"/>
      <c r="D9" s="259"/>
      <c r="E9" s="260"/>
      <c r="F9" s="232" t="s">
        <v>16</v>
      </c>
      <c r="G9" s="233"/>
      <c r="H9" s="232" t="s">
        <v>17</v>
      </c>
      <c r="I9" s="233"/>
      <c r="J9" s="237"/>
      <c r="K9" s="238"/>
      <c r="L9" s="239"/>
      <c r="M9" s="6">
        <v>33</v>
      </c>
      <c r="N9" s="250">
        <v>0.078</v>
      </c>
      <c r="O9" s="251"/>
      <c r="P9" s="7">
        <f>'[1]Таблица'!D5</f>
        <v>3205.8</v>
      </c>
      <c r="Q9" s="7">
        <f>'[1]Таблица'!F5</f>
        <v>3383.9</v>
      </c>
    </row>
    <row r="10" spans="2:17" ht="24.75" customHeight="1" thickBot="1">
      <c r="B10" s="258"/>
      <c r="C10" s="259"/>
      <c r="D10" s="259"/>
      <c r="E10" s="260"/>
      <c r="F10" s="232" t="s">
        <v>18</v>
      </c>
      <c r="G10" s="233"/>
      <c r="H10" s="232" t="s">
        <v>19</v>
      </c>
      <c r="I10" s="233"/>
      <c r="J10" s="237"/>
      <c r="K10" s="238"/>
      <c r="L10" s="239"/>
      <c r="M10" s="6">
        <v>36</v>
      </c>
      <c r="N10" s="217">
        <v>0.089</v>
      </c>
      <c r="O10" s="218"/>
      <c r="P10" s="7">
        <f>'[1]Таблица'!D6</f>
        <v>3616.6</v>
      </c>
      <c r="Q10" s="7">
        <f>'[1]Таблица'!F6</f>
        <v>3789.5</v>
      </c>
    </row>
    <row r="11" spans="2:17" ht="30" customHeight="1" thickBot="1">
      <c r="B11" s="255"/>
      <c r="C11" s="256"/>
      <c r="D11" s="256"/>
      <c r="E11" s="257"/>
      <c r="F11" s="232" t="s">
        <v>20</v>
      </c>
      <c r="G11" s="233"/>
      <c r="H11" s="232" t="s">
        <v>21</v>
      </c>
      <c r="I11" s="233"/>
      <c r="J11" s="261" t="s">
        <v>13</v>
      </c>
      <c r="K11" s="262"/>
      <c r="L11" s="263"/>
      <c r="M11" s="6">
        <v>23</v>
      </c>
      <c r="N11" s="217">
        <v>0.053</v>
      </c>
      <c r="O11" s="218"/>
      <c r="P11" s="7">
        <f>'[1]Таблица'!D13</f>
        <v>2545.4</v>
      </c>
      <c r="Q11" s="7">
        <f>'[1]Таблица'!F13</f>
        <v>2675.4</v>
      </c>
    </row>
    <row r="12" spans="2:17" ht="30" customHeight="1" thickBot="1">
      <c r="B12" s="258"/>
      <c r="C12" s="259"/>
      <c r="D12" s="259"/>
      <c r="E12" s="260"/>
      <c r="F12" s="232" t="s">
        <v>22</v>
      </c>
      <c r="G12" s="233"/>
      <c r="H12" s="232" t="s">
        <v>23</v>
      </c>
      <c r="I12" s="233"/>
      <c r="J12" s="252"/>
      <c r="K12" s="253"/>
      <c r="L12" s="254"/>
      <c r="M12" s="6">
        <v>28</v>
      </c>
      <c r="N12" s="265">
        <v>0.069</v>
      </c>
      <c r="O12" s="266"/>
      <c r="P12" s="7">
        <f>'[1]Таблица'!D14</f>
        <v>2687.1</v>
      </c>
      <c r="Q12" s="7">
        <f>'[1]Таблица'!F14</f>
        <v>2821</v>
      </c>
    </row>
    <row r="13" spans="2:17" ht="30" customHeight="1" thickBot="1">
      <c r="B13" s="258"/>
      <c r="C13" s="259"/>
      <c r="D13" s="259"/>
      <c r="E13" s="260"/>
      <c r="F13" s="232" t="s">
        <v>24</v>
      </c>
      <c r="G13" s="233"/>
      <c r="H13" s="232" t="s">
        <v>25</v>
      </c>
      <c r="I13" s="233"/>
      <c r="J13" s="252"/>
      <c r="K13" s="253"/>
      <c r="L13" s="254"/>
      <c r="M13" s="6">
        <v>30</v>
      </c>
      <c r="N13" s="250">
        <v>0.066</v>
      </c>
      <c r="O13" s="251"/>
      <c r="P13" s="7">
        <f>'[1]Таблица'!D15</f>
        <v>2866.5</v>
      </c>
      <c r="Q13" s="7">
        <f>'[1]Таблица'!F15</f>
        <v>3073.2</v>
      </c>
    </row>
    <row r="14" spans="2:17" ht="39.75" customHeight="1" thickBot="1">
      <c r="B14" s="255"/>
      <c r="C14" s="256"/>
      <c r="D14" s="256"/>
      <c r="E14" s="257"/>
      <c r="F14" s="232" t="s">
        <v>26</v>
      </c>
      <c r="G14" s="233"/>
      <c r="H14" s="232" t="s">
        <v>27</v>
      </c>
      <c r="I14" s="233"/>
      <c r="J14" s="261" t="s">
        <v>13</v>
      </c>
      <c r="K14" s="262"/>
      <c r="L14" s="263"/>
      <c r="M14" s="6">
        <v>40</v>
      </c>
      <c r="N14" s="217">
        <v>0.096</v>
      </c>
      <c r="O14" s="218"/>
      <c r="P14" s="7">
        <f>'[1]Таблица'!D9</f>
        <v>4134</v>
      </c>
      <c r="Q14" s="7">
        <f>'[1]Таблица'!F9</f>
        <v>4618.9</v>
      </c>
    </row>
    <row r="15" spans="2:17" ht="39.75" customHeight="1" thickBot="1">
      <c r="B15" s="258"/>
      <c r="C15" s="259"/>
      <c r="D15" s="259"/>
      <c r="E15" s="260"/>
      <c r="F15" s="232" t="s">
        <v>28</v>
      </c>
      <c r="G15" s="233"/>
      <c r="H15" s="232" t="s">
        <v>29</v>
      </c>
      <c r="I15" s="233"/>
      <c r="J15" s="252"/>
      <c r="K15" s="253"/>
      <c r="L15" s="254"/>
      <c r="M15" s="6">
        <v>36</v>
      </c>
      <c r="N15" s="265">
        <v>0.109</v>
      </c>
      <c r="O15" s="266"/>
      <c r="P15" s="7">
        <f>'[1]Таблица'!D8</f>
        <v>4453.8</v>
      </c>
      <c r="Q15" s="7">
        <f>'[1]Таблица'!F8</f>
        <v>4825.6</v>
      </c>
    </row>
    <row r="16" spans="2:17" ht="39.75" customHeight="1" thickBot="1">
      <c r="B16" s="255"/>
      <c r="C16" s="256"/>
      <c r="D16" s="256"/>
      <c r="E16" s="257"/>
      <c r="F16" s="232" t="s">
        <v>30</v>
      </c>
      <c r="G16" s="233"/>
      <c r="H16" s="232" t="s">
        <v>31</v>
      </c>
      <c r="I16" s="233"/>
      <c r="J16" s="261" t="s">
        <v>13</v>
      </c>
      <c r="K16" s="262"/>
      <c r="L16" s="263"/>
      <c r="M16" s="6">
        <v>47</v>
      </c>
      <c r="N16" s="250">
        <v>0.125</v>
      </c>
      <c r="O16" s="251"/>
      <c r="P16" s="7">
        <f>'[1]Таблица'!D10</f>
        <v>5302.7</v>
      </c>
      <c r="Q16" s="7">
        <f>'[1]Таблица'!F10</f>
        <v>5578.3</v>
      </c>
    </row>
    <row r="17" spans="2:17" ht="39.75" customHeight="1" thickBot="1">
      <c r="B17" s="258"/>
      <c r="C17" s="259"/>
      <c r="D17" s="259"/>
      <c r="E17" s="260"/>
      <c r="F17" s="232" t="s">
        <v>32</v>
      </c>
      <c r="G17" s="233"/>
      <c r="H17" s="232" t="s">
        <v>33</v>
      </c>
      <c r="I17" s="233"/>
      <c r="J17" s="252"/>
      <c r="K17" s="253"/>
      <c r="L17" s="254"/>
      <c r="M17" s="6">
        <v>50</v>
      </c>
      <c r="N17" s="217">
        <v>0.14</v>
      </c>
      <c r="O17" s="218"/>
      <c r="P17" s="7">
        <f>'[1]Таблица'!D11</f>
        <v>5701.8</v>
      </c>
      <c r="Q17" s="7">
        <f>'[1]Таблица'!F11</f>
        <v>6176.3</v>
      </c>
    </row>
    <row r="18" spans="2:33" ht="15" customHeight="1" thickBot="1">
      <c r="B18" s="243" t="s">
        <v>34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AA18" s="8"/>
      <c r="AB18" s="9"/>
      <c r="AC18" s="9"/>
      <c r="AD18" s="9"/>
      <c r="AE18" s="9"/>
      <c r="AF18" s="9"/>
      <c r="AG18" s="8"/>
    </row>
    <row r="19" spans="2:21" ht="68.25" customHeight="1" thickBot="1">
      <c r="B19" s="246"/>
      <c r="C19" s="212"/>
      <c r="D19" s="212"/>
      <c r="E19" s="247"/>
      <c r="F19" s="248" t="s">
        <v>35</v>
      </c>
      <c r="G19" s="249"/>
      <c r="H19" s="248" t="s">
        <v>36</v>
      </c>
      <c r="I19" s="249"/>
      <c r="J19" s="252" t="s">
        <v>13</v>
      </c>
      <c r="K19" s="253"/>
      <c r="L19" s="254"/>
      <c r="M19" s="10">
        <v>19</v>
      </c>
      <c r="N19" s="250">
        <v>0.047</v>
      </c>
      <c r="O19" s="251"/>
      <c r="P19" s="7">
        <f>'[1]Таблица'!D7</f>
        <v>2100.8</v>
      </c>
      <c r="Q19" s="7">
        <f>'[1]Таблица'!F7</f>
        <v>2269.8</v>
      </c>
      <c r="U19" s="11"/>
    </row>
    <row r="20" spans="2:33" ht="15" customHeight="1" thickBot="1">
      <c r="B20" s="243" t="s">
        <v>37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AA20" s="8"/>
      <c r="AB20" s="9"/>
      <c r="AC20" s="9"/>
      <c r="AD20" s="9"/>
      <c r="AE20" s="9"/>
      <c r="AF20" s="9"/>
      <c r="AG20" s="8"/>
    </row>
    <row r="21" spans="2:21" ht="69.75" customHeight="1" thickBot="1">
      <c r="B21" s="246"/>
      <c r="C21" s="212"/>
      <c r="D21" s="212"/>
      <c r="E21" s="247"/>
      <c r="F21" s="248" t="s">
        <v>38</v>
      </c>
      <c r="G21" s="249"/>
      <c r="H21" s="248" t="s">
        <v>12</v>
      </c>
      <c r="I21" s="249"/>
      <c r="J21" s="264" t="s">
        <v>39</v>
      </c>
      <c r="K21" s="253"/>
      <c r="L21" s="254"/>
      <c r="M21" s="10">
        <v>34</v>
      </c>
      <c r="N21" s="250">
        <v>0.06</v>
      </c>
      <c r="O21" s="251"/>
      <c r="P21" s="7">
        <f>'[1]Таблица'!D12</f>
        <v>3911.7</v>
      </c>
      <c r="Q21" s="7">
        <f>'[1]Таблица'!F12</f>
        <v>4235.4</v>
      </c>
      <c r="U21" s="11"/>
    </row>
    <row r="22" spans="2:33" ht="15" customHeight="1" thickBot="1">
      <c r="B22" s="243" t="s">
        <v>40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AA22" s="8"/>
      <c r="AB22" s="9"/>
      <c r="AC22" s="9"/>
      <c r="AD22" s="9"/>
      <c r="AE22" s="9"/>
      <c r="AF22" s="9"/>
      <c r="AG22" s="8"/>
    </row>
    <row r="23" spans="2:21" ht="65.25" customHeight="1" thickBot="1">
      <c r="B23" s="246"/>
      <c r="C23" s="212"/>
      <c r="D23" s="212"/>
      <c r="E23" s="247"/>
      <c r="F23" s="248" t="s">
        <v>41</v>
      </c>
      <c r="G23" s="249"/>
      <c r="H23" s="248" t="s">
        <v>42</v>
      </c>
      <c r="I23" s="249"/>
      <c r="J23" s="252" t="s">
        <v>13</v>
      </c>
      <c r="K23" s="253"/>
      <c r="L23" s="254"/>
      <c r="M23" s="10">
        <v>28</v>
      </c>
      <c r="N23" s="250">
        <v>0.091</v>
      </c>
      <c r="O23" s="251"/>
      <c r="P23" s="7">
        <f>'[1]Таблица'!D16</f>
        <v>4221.1</v>
      </c>
      <c r="Q23" s="7">
        <f>'[1]Таблица'!F16</f>
        <v>4644.9</v>
      </c>
      <c r="U23" s="11"/>
    </row>
    <row r="24" spans="2:33" ht="15" customHeight="1" thickBot="1">
      <c r="B24" s="243" t="s">
        <v>43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AA24" s="8"/>
      <c r="AB24" s="9"/>
      <c r="AC24" s="9"/>
      <c r="AD24" s="9"/>
      <c r="AE24" s="9"/>
      <c r="AF24" s="9"/>
      <c r="AG24" s="8"/>
    </row>
    <row r="25" spans="2:21" ht="65.25" customHeight="1" thickBot="1">
      <c r="B25" s="246"/>
      <c r="C25" s="212"/>
      <c r="D25" s="212"/>
      <c r="E25" s="247"/>
      <c r="F25" s="248" t="s">
        <v>44</v>
      </c>
      <c r="G25" s="249"/>
      <c r="H25" s="248" t="s">
        <v>45</v>
      </c>
      <c r="I25" s="249"/>
      <c r="J25" s="252" t="s">
        <v>13</v>
      </c>
      <c r="K25" s="253"/>
      <c r="L25" s="254"/>
      <c r="M25" s="10">
        <v>44</v>
      </c>
      <c r="N25" s="250">
        <v>0.122</v>
      </c>
      <c r="O25" s="251"/>
      <c r="P25" s="7">
        <f>'[1]Таблица'!D17</f>
        <v>4418.7</v>
      </c>
      <c r="Q25" s="7">
        <f>'[1]Таблица'!F17</f>
        <v>4868.5</v>
      </c>
      <c r="U25" s="11"/>
    </row>
    <row r="26" spans="2:33" ht="15" customHeight="1" thickBot="1">
      <c r="B26" s="243" t="s">
        <v>46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AA26" s="8"/>
      <c r="AB26" s="9"/>
      <c r="AC26" s="9"/>
      <c r="AD26" s="9"/>
      <c r="AE26" s="9"/>
      <c r="AF26" s="9"/>
      <c r="AG26" s="8"/>
    </row>
    <row r="27" spans="2:33" ht="60" customHeight="1" thickBot="1">
      <c r="B27" s="246"/>
      <c r="C27" s="212"/>
      <c r="D27" s="212"/>
      <c r="E27" s="247"/>
      <c r="F27" s="248" t="s">
        <v>47</v>
      </c>
      <c r="G27" s="249"/>
      <c r="H27" s="248" t="s">
        <v>48</v>
      </c>
      <c r="I27" s="249"/>
      <c r="J27" s="237" t="s">
        <v>49</v>
      </c>
      <c r="K27" s="238"/>
      <c r="L27" s="239"/>
      <c r="M27" s="10">
        <v>21.2</v>
      </c>
      <c r="N27" s="250">
        <v>0.033</v>
      </c>
      <c r="O27" s="251"/>
      <c r="P27" s="7">
        <f>'[1]Таблица'!D18</f>
        <v>3693.3</v>
      </c>
      <c r="Q27" s="7">
        <f>'[1]Таблица'!F18</f>
        <v>3884.4</v>
      </c>
      <c r="AA27" s="8"/>
      <c r="AB27" s="9"/>
      <c r="AC27" s="9"/>
      <c r="AD27" s="9"/>
      <c r="AE27" s="9"/>
      <c r="AF27" s="9"/>
      <c r="AG27" s="8"/>
    </row>
    <row r="28" spans="2:33" ht="63.75" customHeight="1" thickBot="1">
      <c r="B28" s="240"/>
      <c r="C28" s="241"/>
      <c r="D28" s="241"/>
      <c r="E28" s="242"/>
      <c r="F28" s="232" t="s">
        <v>50</v>
      </c>
      <c r="G28" s="233"/>
      <c r="H28" s="232" t="s">
        <v>51</v>
      </c>
      <c r="I28" s="233"/>
      <c r="J28" s="234" t="s">
        <v>52</v>
      </c>
      <c r="K28" s="235"/>
      <c r="L28" s="236"/>
      <c r="M28" s="6">
        <v>25</v>
      </c>
      <c r="N28" s="217">
        <v>0.049</v>
      </c>
      <c r="O28" s="218"/>
      <c r="P28" s="7">
        <f>'[1]Таблица'!D19</f>
        <v>4230.2</v>
      </c>
      <c r="Q28" s="7">
        <f>'[1]Таблица'!F19</f>
        <v>4447.3</v>
      </c>
      <c r="S28" s="8"/>
      <c r="T28" s="8"/>
      <c r="U28" s="8"/>
      <c r="V28" s="8"/>
      <c r="W28" s="8"/>
      <c r="X28" s="8"/>
      <c r="AA28" s="8"/>
      <c r="AB28" s="12"/>
      <c r="AC28" s="12"/>
      <c r="AD28" s="12"/>
      <c r="AE28" s="12"/>
      <c r="AF28" s="12"/>
      <c r="AG28" s="8"/>
    </row>
    <row r="29" spans="2:33" ht="15" customHeight="1" thickBot="1">
      <c r="B29" s="243" t="s">
        <v>53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S29" s="8"/>
      <c r="T29" s="8"/>
      <c r="U29" s="8"/>
      <c r="V29" s="8"/>
      <c r="W29" s="8"/>
      <c r="X29" s="8"/>
      <c r="AA29" s="8"/>
      <c r="AB29" s="12"/>
      <c r="AC29" s="12"/>
      <c r="AD29" s="12"/>
      <c r="AE29" s="12"/>
      <c r="AF29" s="12"/>
      <c r="AG29" s="8"/>
    </row>
    <row r="30" spans="2:33" ht="24.75" customHeight="1" thickBot="1">
      <c r="B30" s="222"/>
      <c r="C30" s="223"/>
      <c r="D30" s="223"/>
      <c r="E30" s="224"/>
      <c r="F30" s="232" t="s">
        <v>54</v>
      </c>
      <c r="G30" s="233"/>
      <c r="H30" s="232" t="s">
        <v>55</v>
      </c>
      <c r="I30" s="233"/>
      <c r="J30" s="234" t="s">
        <v>56</v>
      </c>
      <c r="K30" s="235"/>
      <c r="L30" s="236"/>
      <c r="M30" s="6">
        <v>28</v>
      </c>
      <c r="N30" s="217">
        <v>0.049</v>
      </c>
      <c r="O30" s="218"/>
      <c r="P30" s="7">
        <f>'[1]Таблица'!D20</f>
        <v>5073.9</v>
      </c>
      <c r="Q30" s="7">
        <f>'[1]Таблица'!F20</f>
        <v>5352.1</v>
      </c>
      <c r="S30" s="8"/>
      <c r="T30" s="8"/>
      <c r="U30" s="8"/>
      <c r="V30" s="8"/>
      <c r="W30" s="8"/>
      <c r="X30" s="8"/>
      <c r="AA30" s="8"/>
      <c r="AB30" s="12"/>
      <c r="AC30" s="12"/>
      <c r="AD30" s="12"/>
      <c r="AE30" s="12"/>
      <c r="AF30" s="12"/>
      <c r="AG30" s="8"/>
    </row>
    <row r="31" spans="2:33" ht="24.75" customHeight="1" thickBot="1">
      <c r="B31" s="230"/>
      <c r="C31" s="216"/>
      <c r="D31" s="216"/>
      <c r="E31" s="231"/>
      <c r="F31" s="232" t="s">
        <v>57</v>
      </c>
      <c r="G31" s="233"/>
      <c r="H31" s="232" t="s">
        <v>58</v>
      </c>
      <c r="I31" s="233"/>
      <c r="J31" s="237"/>
      <c r="K31" s="238"/>
      <c r="L31" s="239"/>
      <c r="M31" s="6">
        <v>32.3</v>
      </c>
      <c r="N31" s="217">
        <v>0.065</v>
      </c>
      <c r="O31" s="218"/>
      <c r="P31" s="7">
        <f>'[1]Таблица'!D21</f>
        <v>5111.6</v>
      </c>
      <c r="Q31" s="7">
        <f>'[1]Таблица'!F21</f>
        <v>5725.2</v>
      </c>
      <c r="S31" s="8"/>
      <c r="T31" s="8"/>
      <c r="U31" s="8"/>
      <c r="V31" s="8"/>
      <c r="W31" s="8"/>
      <c r="X31" s="8"/>
      <c r="AA31" s="8"/>
      <c r="AB31" s="12"/>
      <c r="AC31" s="12"/>
      <c r="AD31" s="12"/>
      <c r="AE31" s="12"/>
      <c r="AF31" s="12"/>
      <c r="AG31" s="8"/>
    </row>
    <row r="32" spans="2:33" ht="24.75" customHeight="1" thickBot="1">
      <c r="B32" s="230"/>
      <c r="C32" s="216"/>
      <c r="D32" s="216"/>
      <c r="E32" s="231"/>
      <c r="F32" s="232" t="s">
        <v>59</v>
      </c>
      <c r="G32" s="233"/>
      <c r="H32" s="232" t="s">
        <v>60</v>
      </c>
      <c r="I32" s="233"/>
      <c r="J32" s="237"/>
      <c r="K32" s="238"/>
      <c r="L32" s="239"/>
      <c r="M32" s="6">
        <v>33.3</v>
      </c>
      <c r="N32" s="217">
        <v>0.067</v>
      </c>
      <c r="O32" s="218"/>
      <c r="P32" s="7">
        <f>'[1]Таблица'!D22</f>
        <v>5206.5</v>
      </c>
      <c r="Q32" s="7">
        <f>'[1]Таблица'!F22</f>
        <v>5817.5</v>
      </c>
      <c r="S32" s="8"/>
      <c r="T32" s="8"/>
      <c r="U32" s="8"/>
      <c r="V32" s="8"/>
      <c r="W32" s="8"/>
      <c r="X32" s="8"/>
      <c r="AA32" s="8"/>
      <c r="AB32" s="12"/>
      <c r="AC32" s="12"/>
      <c r="AD32" s="12"/>
      <c r="AE32" s="12"/>
      <c r="AF32" s="12"/>
      <c r="AG32" s="8"/>
    </row>
    <row r="33" spans="2:33" ht="15" customHeight="1" thickBot="1">
      <c r="B33" s="219" t="s">
        <v>61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  <c r="S33" s="8"/>
      <c r="T33" s="8"/>
      <c r="U33" s="8"/>
      <c r="V33" s="8"/>
      <c r="W33" s="8"/>
      <c r="X33" s="8"/>
      <c r="AA33" s="8"/>
      <c r="AB33" s="12"/>
      <c r="AC33" s="12"/>
      <c r="AD33" s="12"/>
      <c r="AE33" s="12"/>
      <c r="AF33" s="12"/>
      <c r="AG33" s="8"/>
    </row>
    <row r="34" spans="2:33" ht="60" customHeight="1">
      <c r="B34" s="222"/>
      <c r="C34" s="223"/>
      <c r="D34" s="223"/>
      <c r="E34" s="224"/>
      <c r="F34" s="225" t="s">
        <v>62</v>
      </c>
      <c r="G34" s="226"/>
      <c r="H34" s="225" t="s">
        <v>63</v>
      </c>
      <c r="I34" s="226"/>
      <c r="J34" s="227" t="s">
        <v>56</v>
      </c>
      <c r="K34" s="228"/>
      <c r="L34" s="229"/>
      <c r="M34" s="6">
        <v>39</v>
      </c>
      <c r="N34" s="217">
        <v>0.089</v>
      </c>
      <c r="O34" s="218"/>
      <c r="P34" s="7">
        <f>'[1]Таблица'!D84</f>
        <v>4058.6</v>
      </c>
      <c r="Q34" s="7">
        <f>'[1]Таблица'!F101+'[1]Таблица'!F97+'[1]Таблица'!F87</f>
        <v>5076.5</v>
      </c>
      <c r="S34" s="8"/>
      <c r="T34" s="8"/>
      <c r="U34" s="8"/>
      <c r="V34" s="8"/>
      <c r="W34" s="8"/>
      <c r="X34" s="8"/>
      <c r="AA34" s="8"/>
      <c r="AB34" s="12"/>
      <c r="AC34" s="12"/>
      <c r="AD34" s="12"/>
      <c r="AE34" s="12"/>
      <c r="AF34" s="12"/>
      <c r="AG34" s="8"/>
    </row>
    <row r="35" spans="1:34" ht="12.75" customHeight="1">
      <c r="A35" s="8"/>
      <c r="B35" s="13"/>
      <c r="C35" s="13"/>
      <c r="D35" s="13"/>
      <c r="E35" s="13"/>
      <c r="F35" s="14"/>
      <c r="G35" s="14"/>
      <c r="H35" s="15"/>
      <c r="I35" s="15"/>
      <c r="J35" s="16"/>
      <c r="K35" s="16"/>
      <c r="L35" s="16"/>
      <c r="M35" s="15"/>
      <c r="N35" s="13"/>
      <c r="O35" s="13"/>
      <c r="P35" s="17"/>
      <c r="Q35" s="17"/>
      <c r="S35" s="8"/>
      <c r="T35" s="8"/>
      <c r="U35" s="8"/>
      <c r="V35" s="8"/>
      <c r="W35" s="8"/>
      <c r="X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8.75" customHeight="1">
      <c r="A36" s="8"/>
      <c r="B36" s="212"/>
      <c r="C36" s="212"/>
      <c r="D36" s="212"/>
      <c r="E36" s="212"/>
      <c r="F36" s="215"/>
      <c r="G36" s="215"/>
      <c r="H36" s="215"/>
      <c r="I36" s="215"/>
      <c r="J36" s="211"/>
      <c r="K36" s="211"/>
      <c r="L36" s="211"/>
      <c r="M36" s="212"/>
      <c r="N36" s="216"/>
      <c r="O36" s="216"/>
      <c r="P36" s="209"/>
      <c r="Q36" s="209"/>
      <c r="S36" s="8"/>
      <c r="T36" s="8"/>
      <c r="U36" s="8"/>
      <c r="V36" s="8"/>
      <c r="W36" s="8"/>
      <c r="X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8" customHeight="1">
      <c r="A37" s="8"/>
      <c r="B37" s="212"/>
      <c r="C37" s="212"/>
      <c r="D37" s="212"/>
      <c r="E37" s="212"/>
      <c r="F37" s="215"/>
      <c r="G37" s="215"/>
      <c r="H37" s="215"/>
      <c r="I37" s="215"/>
      <c r="J37" s="211"/>
      <c r="K37" s="211"/>
      <c r="L37" s="211"/>
      <c r="M37" s="212"/>
      <c r="N37" s="216"/>
      <c r="O37" s="216"/>
      <c r="P37" s="209"/>
      <c r="Q37" s="209"/>
      <c r="S37" s="8"/>
      <c r="T37" s="8"/>
      <c r="U37" s="8"/>
      <c r="V37" s="8"/>
      <c r="W37" s="8"/>
      <c r="X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8" customHeight="1">
      <c r="A38" s="8"/>
      <c r="B38" s="212"/>
      <c r="C38" s="212"/>
      <c r="D38" s="212"/>
      <c r="E38" s="212"/>
      <c r="F38" s="215"/>
      <c r="G38" s="215"/>
      <c r="H38" s="215"/>
      <c r="I38" s="215"/>
      <c r="J38" s="211"/>
      <c r="K38" s="211"/>
      <c r="L38" s="211"/>
      <c r="M38" s="212"/>
      <c r="N38" s="216"/>
      <c r="O38" s="216"/>
      <c r="P38" s="209"/>
      <c r="Q38" s="209"/>
      <c r="S38" s="8"/>
      <c r="T38" s="8"/>
      <c r="U38" s="8"/>
      <c r="V38" s="8"/>
      <c r="W38" s="8"/>
      <c r="X38" s="8"/>
      <c r="Z38" s="8"/>
      <c r="AA38" s="214"/>
      <c r="AB38" s="214"/>
      <c r="AC38" s="214"/>
      <c r="AD38" s="214"/>
      <c r="AE38" s="214"/>
      <c r="AF38" s="214"/>
      <c r="AG38" s="214"/>
      <c r="AH38" s="8"/>
    </row>
    <row r="39" spans="1:34" ht="13.5" customHeight="1">
      <c r="A39" s="8"/>
      <c r="B39" s="212"/>
      <c r="C39" s="212"/>
      <c r="D39" s="212"/>
      <c r="E39" s="212"/>
      <c r="F39" s="215"/>
      <c r="G39" s="215"/>
      <c r="H39" s="215"/>
      <c r="I39" s="215"/>
      <c r="J39" s="211"/>
      <c r="K39" s="211"/>
      <c r="L39" s="211"/>
      <c r="M39" s="212"/>
      <c r="N39" s="216"/>
      <c r="O39" s="216"/>
      <c r="P39" s="209"/>
      <c r="Q39" s="209"/>
      <c r="S39" s="8"/>
      <c r="T39" s="8"/>
      <c r="U39" s="8"/>
      <c r="V39" s="8"/>
      <c r="W39" s="8"/>
      <c r="X39" s="8"/>
      <c r="Z39" s="8"/>
      <c r="AA39" s="214"/>
      <c r="AB39" s="214"/>
      <c r="AC39" s="214"/>
      <c r="AD39" s="214"/>
      <c r="AE39" s="214"/>
      <c r="AF39" s="214"/>
      <c r="AG39" s="214"/>
      <c r="AH39" s="8"/>
    </row>
    <row r="40" spans="1:34" ht="11.25" customHeight="1">
      <c r="A40" s="8"/>
      <c r="B40" s="212"/>
      <c r="C40" s="212"/>
      <c r="D40" s="212"/>
      <c r="E40" s="212"/>
      <c r="F40" s="215"/>
      <c r="G40" s="215"/>
      <c r="H40" s="215"/>
      <c r="I40" s="215"/>
      <c r="J40" s="211"/>
      <c r="K40" s="211"/>
      <c r="L40" s="211"/>
      <c r="M40" s="212"/>
      <c r="N40" s="216"/>
      <c r="O40" s="216"/>
      <c r="P40" s="209"/>
      <c r="Q40" s="209"/>
      <c r="Z40" s="8"/>
      <c r="AA40" s="214"/>
      <c r="AB40" s="214"/>
      <c r="AC40" s="214"/>
      <c r="AD40" s="214"/>
      <c r="AE40" s="214"/>
      <c r="AF40" s="214"/>
      <c r="AG40" s="214"/>
      <c r="AH40" s="8"/>
    </row>
    <row r="41" spans="1:34" ht="14.25" customHeight="1">
      <c r="A41" s="8"/>
      <c r="B41" s="212"/>
      <c r="C41" s="212"/>
      <c r="D41" s="212"/>
      <c r="E41" s="212"/>
      <c r="F41" s="215"/>
      <c r="G41" s="215"/>
      <c r="H41" s="215"/>
      <c r="I41" s="215"/>
      <c r="J41" s="211"/>
      <c r="K41" s="211"/>
      <c r="L41" s="211"/>
      <c r="M41" s="212"/>
      <c r="N41" s="216"/>
      <c r="O41" s="216"/>
      <c r="P41" s="209"/>
      <c r="Q41" s="209"/>
      <c r="Z41" s="8"/>
      <c r="AA41" s="8"/>
      <c r="AB41" s="8"/>
      <c r="AC41" s="8"/>
      <c r="AD41" s="8"/>
      <c r="AE41" s="8"/>
      <c r="AF41" s="8"/>
      <c r="AG41" s="8"/>
      <c r="AH41" s="8"/>
    </row>
    <row r="42" spans="2:34" ht="15" customHeight="1"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Z42" s="8"/>
      <c r="AA42" s="8"/>
      <c r="AB42" s="8"/>
      <c r="AC42" s="8"/>
      <c r="AD42" s="8"/>
      <c r="AE42" s="8"/>
      <c r="AF42" s="8"/>
      <c r="AG42" s="8"/>
      <c r="AH42" s="8"/>
    </row>
    <row r="43" spans="2:34" ht="18" customHeight="1">
      <c r="B43" s="212"/>
      <c r="C43" s="212"/>
      <c r="D43" s="212"/>
      <c r="E43" s="212"/>
      <c r="F43" s="209"/>
      <c r="G43" s="209"/>
      <c r="H43" s="209"/>
      <c r="I43" s="209"/>
      <c r="J43" s="211"/>
      <c r="K43" s="211"/>
      <c r="L43" s="211"/>
      <c r="M43" s="212"/>
      <c r="N43" s="212"/>
      <c r="O43" s="212"/>
      <c r="P43" s="212"/>
      <c r="Q43" s="212"/>
      <c r="Z43" s="8"/>
      <c r="AA43" s="8"/>
      <c r="AB43" s="8"/>
      <c r="AC43" s="8"/>
      <c r="AD43" s="8"/>
      <c r="AE43" s="8"/>
      <c r="AF43" s="8"/>
      <c r="AG43" s="8"/>
      <c r="AH43" s="8"/>
    </row>
    <row r="44" spans="2:34" ht="19.5" customHeight="1">
      <c r="B44" s="212"/>
      <c r="C44" s="212"/>
      <c r="D44" s="212"/>
      <c r="E44" s="212"/>
      <c r="F44" s="209"/>
      <c r="G44" s="209"/>
      <c r="H44" s="209"/>
      <c r="I44" s="209"/>
      <c r="J44" s="211"/>
      <c r="K44" s="211"/>
      <c r="L44" s="211"/>
      <c r="M44" s="212"/>
      <c r="N44" s="212"/>
      <c r="O44" s="212"/>
      <c r="P44" s="212"/>
      <c r="Q44" s="212"/>
      <c r="Z44" s="8"/>
      <c r="AA44" s="8"/>
      <c r="AB44" s="8"/>
      <c r="AC44" s="8"/>
      <c r="AD44" s="8"/>
      <c r="AE44" s="8"/>
      <c r="AF44" s="8"/>
      <c r="AG44" s="8"/>
      <c r="AH44" s="8"/>
    </row>
    <row r="45" spans="2:34" ht="17.25" customHeight="1">
      <c r="B45" s="212"/>
      <c r="C45" s="212"/>
      <c r="D45" s="212"/>
      <c r="E45" s="212"/>
      <c r="F45" s="209"/>
      <c r="G45" s="209"/>
      <c r="H45" s="209"/>
      <c r="I45" s="209"/>
      <c r="J45" s="211"/>
      <c r="K45" s="211"/>
      <c r="L45" s="211"/>
      <c r="M45" s="212"/>
      <c r="N45" s="212"/>
      <c r="O45" s="212"/>
      <c r="P45" s="212"/>
      <c r="Q45" s="212"/>
      <c r="Z45" s="8"/>
      <c r="AA45" s="8"/>
      <c r="AB45" s="18"/>
      <c r="AC45" s="19"/>
      <c r="AD45" s="8"/>
      <c r="AE45" s="8"/>
      <c r="AF45" s="20"/>
      <c r="AG45" s="8"/>
      <c r="AH45" s="8"/>
    </row>
    <row r="46" spans="2:34" ht="16.5" customHeight="1">
      <c r="B46" s="212"/>
      <c r="C46" s="212"/>
      <c r="D46" s="212"/>
      <c r="E46" s="212"/>
      <c r="F46" s="209"/>
      <c r="G46" s="209"/>
      <c r="H46" s="209"/>
      <c r="I46" s="209"/>
      <c r="J46" s="211"/>
      <c r="K46" s="211"/>
      <c r="L46" s="211"/>
      <c r="M46" s="212"/>
      <c r="N46" s="212"/>
      <c r="O46" s="212"/>
      <c r="P46" s="212"/>
      <c r="Q46" s="212"/>
      <c r="Z46" s="8"/>
      <c r="AA46" s="213"/>
      <c r="AB46" s="213"/>
      <c r="AC46" s="19"/>
      <c r="AD46" s="213"/>
      <c r="AE46" s="213"/>
      <c r="AF46" s="19"/>
      <c r="AG46" s="8"/>
      <c r="AH46" s="8"/>
    </row>
    <row r="47" spans="2:34" ht="14.25" customHeight="1">
      <c r="B47" s="212"/>
      <c r="C47" s="212"/>
      <c r="D47" s="212"/>
      <c r="E47" s="212"/>
      <c r="F47" s="209"/>
      <c r="G47" s="209"/>
      <c r="H47" s="209"/>
      <c r="I47" s="209"/>
      <c r="J47" s="211"/>
      <c r="K47" s="211"/>
      <c r="L47" s="211"/>
      <c r="M47" s="212"/>
      <c r="N47" s="212"/>
      <c r="O47" s="212"/>
      <c r="P47" s="212"/>
      <c r="Q47" s="212"/>
      <c r="Z47" s="8"/>
      <c r="AA47" s="8"/>
      <c r="AB47" s="8"/>
      <c r="AC47" s="8"/>
      <c r="AD47" s="8"/>
      <c r="AE47" s="8"/>
      <c r="AF47" s="8"/>
      <c r="AG47" s="8"/>
      <c r="AH47" s="8"/>
    </row>
    <row r="48" spans="2:34" ht="15.75" customHeight="1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Z48" s="8"/>
      <c r="AA48" s="8"/>
      <c r="AB48" s="8"/>
      <c r="AC48" s="8"/>
      <c r="AD48" s="8"/>
      <c r="AE48" s="8"/>
      <c r="AF48" s="8"/>
      <c r="AG48" s="8"/>
      <c r="AH48" s="8"/>
    </row>
    <row r="49" spans="2:34" ht="15" customHeight="1">
      <c r="B49" s="212"/>
      <c r="C49" s="212"/>
      <c r="D49" s="212"/>
      <c r="E49" s="212"/>
      <c r="F49" s="209"/>
      <c r="G49" s="209"/>
      <c r="H49" s="209"/>
      <c r="I49" s="209"/>
      <c r="J49" s="211"/>
      <c r="K49" s="211"/>
      <c r="L49" s="211"/>
      <c r="M49" s="212"/>
      <c r="N49" s="212"/>
      <c r="O49" s="212"/>
      <c r="P49" s="209"/>
      <c r="Q49" s="209"/>
      <c r="Z49" s="8"/>
      <c r="AA49" s="8"/>
      <c r="AB49" s="8"/>
      <c r="AC49" s="8"/>
      <c r="AD49" s="8"/>
      <c r="AE49" s="8"/>
      <c r="AF49" s="8"/>
      <c r="AG49" s="8"/>
      <c r="AH49" s="8"/>
    </row>
    <row r="50" spans="2:34" ht="15.75" customHeight="1">
      <c r="B50" s="212"/>
      <c r="C50" s="212"/>
      <c r="D50" s="212"/>
      <c r="E50" s="212"/>
      <c r="F50" s="209"/>
      <c r="G50" s="209"/>
      <c r="H50" s="209"/>
      <c r="I50" s="209"/>
      <c r="J50" s="211"/>
      <c r="K50" s="211"/>
      <c r="L50" s="211"/>
      <c r="M50" s="212"/>
      <c r="N50" s="212"/>
      <c r="O50" s="212"/>
      <c r="P50" s="209"/>
      <c r="Q50" s="209"/>
      <c r="Z50" s="8"/>
      <c r="AA50" s="8"/>
      <c r="AB50" s="8"/>
      <c r="AC50" s="8"/>
      <c r="AD50" s="8"/>
      <c r="AE50" s="8"/>
      <c r="AF50" s="8"/>
      <c r="AG50" s="8"/>
      <c r="AH50" s="8"/>
    </row>
    <row r="51" spans="2:17" ht="18.75" customHeight="1">
      <c r="B51" s="212"/>
      <c r="C51" s="212"/>
      <c r="D51" s="212"/>
      <c r="E51" s="212"/>
      <c r="F51" s="209"/>
      <c r="G51" s="209"/>
      <c r="H51" s="209"/>
      <c r="I51" s="209"/>
      <c r="J51" s="211"/>
      <c r="K51" s="211"/>
      <c r="L51" s="211"/>
      <c r="M51" s="212"/>
      <c r="N51" s="212"/>
      <c r="O51" s="212"/>
      <c r="P51" s="209"/>
      <c r="Q51" s="209"/>
    </row>
    <row r="52" spans="2:17" s="21" customFormat="1" ht="18.75" customHeight="1">
      <c r="B52" s="212"/>
      <c r="C52" s="212"/>
      <c r="D52" s="212"/>
      <c r="E52" s="212"/>
      <c r="F52" s="209"/>
      <c r="G52" s="209"/>
      <c r="H52" s="209"/>
      <c r="I52" s="209"/>
      <c r="J52" s="211"/>
      <c r="K52" s="211"/>
      <c r="L52" s="211"/>
      <c r="M52" s="212"/>
      <c r="N52" s="212"/>
      <c r="O52" s="212"/>
      <c r="P52" s="209"/>
      <c r="Q52" s="209"/>
    </row>
    <row r="53" spans="2:17" ht="17.25" customHeight="1">
      <c r="B53" s="212"/>
      <c r="C53" s="212"/>
      <c r="D53" s="212"/>
      <c r="E53" s="212"/>
      <c r="F53" s="209"/>
      <c r="G53" s="209"/>
      <c r="H53" s="209"/>
      <c r="I53" s="209"/>
      <c r="J53" s="211"/>
      <c r="K53" s="211"/>
      <c r="L53" s="211"/>
      <c r="M53" s="212"/>
      <c r="N53" s="212"/>
      <c r="O53" s="212"/>
      <c r="P53" s="209"/>
      <c r="Q53" s="209"/>
    </row>
    <row r="54" spans="2:17" ht="14.25" customHeight="1">
      <c r="B54" s="212"/>
      <c r="C54" s="212"/>
      <c r="D54" s="212"/>
      <c r="E54" s="212"/>
      <c r="F54" s="209"/>
      <c r="G54" s="209"/>
      <c r="H54" s="209"/>
      <c r="I54" s="209"/>
      <c r="J54" s="211"/>
      <c r="K54" s="211"/>
      <c r="L54" s="211"/>
      <c r="M54" s="212"/>
      <c r="N54" s="212"/>
      <c r="O54" s="212"/>
      <c r="P54" s="209"/>
      <c r="Q54" s="209"/>
    </row>
    <row r="55" spans="2:17" ht="15.75" customHeight="1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</row>
    <row r="56" spans="2:17" ht="12.75" customHeight="1">
      <c r="B56" s="210"/>
      <c r="C56" s="210"/>
      <c r="D56" s="210"/>
      <c r="E56" s="210"/>
      <c r="F56" s="209"/>
      <c r="G56" s="209"/>
      <c r="H56" s="209"/>
      <c r="I56" s="209"/>
      <c r="J56" s="211"/>
      <c r="K56" s="211"/>
      <c r="L56" s="211"/>
      <c r="M56" s="212"/>
      <c r="N56" s="212"/>
      <c r="O56" s="212"/>
      <c r="P56" s="209"/>
      <c r="Q56" s="209"/>
    </row>
    <row r="57" spans="2:20" ht="12.75" customHeight="1">
      <c r="B57" s="210"/>
      <c r="C57" s="210"/>
      <c r="D57" s="210"/>
      <c r="E57" s="210"/>
      <c r="F57" s="209"/>
      <c r="G57" s="209"/>
      <c r="H57" s="209"/>
      <c r="I57" s="209"/>
      <c r="J57" s="211"/>
      <c r="K57" s="211"/>
      <c r="L57" s="211"/>
      <c r="M57" s="212"/>
      <c r="N57" s="212"/>
      <c r="O57" s="212"/>
      <c r="P57" s="209"/>
      <c r="Q57" s="209"/>
      <c r="R57" s="8"/>
      <c r="S57" s="8"/>
      <c r="T57" s="8"/>
    </row>
    <row r="58" spans="2:20" ht="12.75" customHeight="1">
      <c r="B58" s="210"/>
      <c r="C58" s="210"/>
      <c r="D58" s="210"/>
      <c r="E58" s="210"/>
      <c r="F58" s="209"/>
      <c r="G58" s="209"/>
      <c r="H58" s="209"/>
      <c r="I58" s="209"/>
      <c r="J58" s="211"/>
      <c r="K58" s="211"/>
      <c r="L58" s="211"/>
      <c r="M58" s="212"/>
      <c r="N58" s="212"/>
      <c r="O58" s="212"/>
      <c r="P58" s="209"/>
      <c r="Q58" s="209"/>
      <c r="R58" s="8"/>
      <c r="S58" s="8"/>
      <c r="T58" s="8"/>
    </row>
    <row r="59" spans="2:20" ht="12.75" customHeight="1">
      <c r="B59" s="210"/>
      <c r="C59" s="210"/>
      <c r="D59" s="210"/>
      <c r="E59" s="210"/>
      <c r="F59" s="209"/>
      <c r="G59" s="209"/>
      <c r="H59" s="209"/>
      <c r="I59" s="209"/>
      <c r="J59" s="211"/>
      <c r="K59" s="211"/>
      <c r="L59" s="211"/>
      <c r="M59" s="212"/>
      <c r="N59" s="212"/>
      <c r="O59" s="212"/>
      <c r="P59" s="209"/>
      <c r="Q59" s="209"/>
      <c r="R59" s="8"/>
      <c r="S59" s="8"/>
      <c r="T59" s="8"/>
    </row>
    <row r="60" spans="2:20" ht="12.75" customHeight="1">
      <c r="B60" s="210"/>
      <c r="C60" s="210"/>
      <c r="D60" s="210"/>
      <c r="E60" s="210"/>
      <c r="F60" s="209"/>
      <c r="G60" s="209"/>
      <c r="H60" s="209"/>
      <c r="I60" s="209"/>
      <c r="J60" s="211"/>
      <c r="K60" s="211"/>
      <c r="L60" s="211"/>
      <c r="M60" s="212"/>
      <c r="N60" s="212"/>
      <c r="O60" s="212"/>
      <c r="P60" s="209"/>
      <c r="Q60" s="209"/>
      <c r="R60" s="8"/>
      <c r="S60" s="8"/>
      <c r="T60" s="8"/>
    </row>
    <row r="61" spans="2:20" ht="12.75" customHeight="1">
      <c r="B61" s="210"/>
      <c r="C61" s="210"/>
      <c r="D61" s="210"/>
      <c r="E61" s="210"/>
      <c r="F61" s="209"/>
      <c r="G61" s="209"/>
      <c r="H61" s="209"/>
      <c r="I61" s="209"/>
      <c r="J61" s="211"/>
      <c r="K61" s="211"/>
      <c r="L61" s="211"/>
      <c r="M61" s="212"/>
      <c r="N61" s="212"/>
      <c r="O61" s="212"/>
      <c r="P61" s="209"/>
      <c r="Q61" s="209"/>
      <c r="R61" s="8"/>
      <c r="S61" s="8"/>
      <c r="T61" s="8"/>
    </row>
    <row r="62" spans="2:20" ht="12.75" customHeight="1">
      <c r="B62" s="210"/>
      <c r="C62" s="210"/>
      <c r="D62" s="210"/>
      <c r="E62" s="210"/>
      <c r="F62" s="209"/>
      <c r="G62" s="209"/>
      <c r="H62" s="209"/>
      <c r="I62" s="209"/>
      <c r="J62" s="211"/>
      <c r="K62" s="211"/>
      <c r="L62" s="211"/>
      <c r="M62" s="212"/>
      <c r="N62" s="212"/>
      <c r="O62" s="212"/>
      <c r="P62" s="209"/>
      <c r="Q62" s="209"/>
      <c r="R62" s="22"/>
      <c r="S62" s="22"/>
      <c r="T62" s="8"/>
    </row>
    <row r="63" spans="2:20" ht="18.75" customHeight="1">
      <c r="B63" s="210"/>
      <c r="C63" s="210"/>
      <c r="D63" s="210"/>
      <c r="E63" s="210"/>
      <c r="F63" s="209"/>
      <c r="G63" s="209"/>
      <c r="H63" s="209"/>
      <c r="I63" s="209"/>
      <c r="J63" s="211"/>
      <c r="K63" s="211"/>
      <c r="L63" s="211"/>
      <c r="M63" s="212"/>
      <c r="N63" s="212"/>
      <c r="O63" s="212"/>
      <c r="P63" s="209"/>
      <c r="Q63" s="209"/>
      <c r="R63" s="8" t="s">
        <v>64</v>
      </c>
      <c r="S63" s="8"/>
      <c r="T63" s="8"/>
    </row>
    <row r="64" spans="2:17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3"/>
      <c r="Q64" s="23"/>
    </row>
    <row r="65" spans="2:17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3"/>
      <c r="Q65" s="23"/>
    </row>
    <row r="66" spans="2:17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3"/>
      <c r="Q66" s="23"/>
    </row>
    <row r="67" spans="2:17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3"/>
      <c r="Q67" s="23"/>
    </row>
    <row r="68" spans="2:17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3"/>
      <c r="Q68" s="23"/>
    </row>
    <row r="69" spans="2:17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3"/>
      <c r="Q69" s="23"/>
    </row>
    <row r="70" spans="2:17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3"/>
      <c r="Q70" s="23"/>
    </row>
    <row r="71" spans="2:17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3"/>
      <c r="Q71" s="23"/>
    </row>
    <row r="72" spans="2:17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3"/>
      <c r="Q72" s="23"/>
    </row>
    <row r="73" spans="2:17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3"/>
      <c r="Q73" s="23"/>
    </row>
    <row r="74" spans="2:17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3"/>
      <c r="Q74" s="23"/>
    </row>
    <row r="75" spans="2:17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3"/>
      <c r="Q75" s="23"/>
    </row>
    <row r="76" spans="2:17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3"/>
      <c r="Q76" s="23"/>
    </row>
    <row r="77" spans="2:17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3"/>
      <c r="Q77" s="23"/>
    </row>
    <row r="78" spans="2:17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3"/>
      <c r="Q78" s="23"/>
    </row>
    <row r="79" spans="2:17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3"/>
      <c r="Q79" s="23"/>
    </row>
    <row r="80" spans="2:17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3"/>
      <c r="Q80" s="23"/>
    </row>
    <row r="81" spans="2:17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3"/>
      <c r="Q81" s="23"/>
    </row>
    <row r="82" spans="2:17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3"/>
      <c r="Q82" s="23"/>
    </row>
    <row r="83" spans="2:17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3"/>
      <c r="Q83" s="23"/>
    </row>
    <row r="84" spans="2:17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3"/>
      <c r="Q84" s="23"/>
    </row>
    <row r="85" spans="2:17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3"/>
      <c r="Q85" s="23"/>
    </row>
    <row r="86" spans="2:17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3"/>
      <c r="Q86" s="23"/>
    </row>
    <row r="87" spans="2:17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3"/>
      <c r="Q87" s="23"/>
    </row>
    <row r="88" spans="2:17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  <c r="Q88" s="23"/>
    </row>
    <row r="89" spans="2:17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3"/>
      <c r="Q89" s="23"/>
    </row>
    <row r="90" spans="2:17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3"/>
      <c r="Q90" s="23"/>
    </row>
    <row r="91" spans="2:17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3"/>
      <c r="Q91" s="23"/>
    </row>
    <row r="92" spans="2:17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3"/>
      <c r="Q92" s="23"/>
    </row>
    <row r="93" spans="2:17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3"/>
      <c r="Q93" s="23"/>
    </row>
    <row r="94" spans="2:17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3"/>
      <c r="Q94" s="23"/>
    </row>
    <row r="95" spans="2:17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3"/>
      <c r="Q95" s="23"/>
    </row>
    <row r="96" spans="2:17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3"/>
      <c r="Q96" s="23"/>
    </row>
    <row r="97" spans="2:17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3"/>
      <c r="Q97" s="23"/>
    </row>
    <row r="98" spans="2:17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3"/>
      <c r="Q98" s="23"/>
    </row>
    <row r="99" spans="2:17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3"/>
      <c r="Q99" s="23"/>
    </row>
    <row r="100" spans="2:17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3"/>
      <c r="Q100" s="23"/>
    </row>
    <row r="101" spans="2:17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3"/>
      <c r="Q101" s="23"/>
    </row>
    <row r="102" spans="2:17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3"/>
      <c r="Q102" s="23"/>
    </row>
    <row r="103" spans="2:17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3"/>
      <c r="Q103" s="23"/>
    </row>
    <row r="104" spans="2:17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3"/>
      <c r="Q104" s="23"/>
    </row>
    <row r="105" spans="2:17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3"/>
      <c r="Q105" s="23"/>
    </row>
    <row r="106" spans="2:17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3"/>
      <c r="Q106" s="23"/>
    </row>
    <row r="107" spans="2:17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3"/>
      <c r="Q107" s="23"/>
    </row>
    <row r="108" spans="2:17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3"/>
      <c r="Q108" s="23"/>
    </row>
    <row r="109" spans="2:17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3"/>
      <c r="Q109" s="23"/>
    </row>
    <row r="110" spans="2:17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3"/>
      <c r="Q110" s="23"/>
    </row>
    <row r="111" spans="2:17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3"/>
      <c r="Q111" s="23"/>
    </row>
    <row r="112" spans="2:17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3"/>
      <c r="Q112" s="23"/>
    </row>
    <row r="113" spans="2:17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3"/>
      <c r="Q113" s="23"/>
    </row>
    <row r="114" spans="2:17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3"/>
      <c r="Q114" s="23"/>
    </row>
    <row r="115" spans="2:17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3"/>
      <c r="Q115" s="23"/>
    </row>
    <row r="116" spans="2:17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3"/>
      <c r="Q116" s="23"/>
    </row>
    <row r="117" spans="2:17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3"/>
      <c r="Q117" s="23"/>
    </row>
    <row r="118" spans="2:17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3"/>
      <c r="Q118" s="23"/>
    </row>
    <row r="119" spans="2:17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3"/>
      <c r="Q119" s="23"/>
    </row>
    <row r="120" spans="2:17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3"/>
      <c r="Q120" s="23"/>
    </row>
    <row r="121" spans="2:17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3"/>
      <c r="Q121" s="23"/>
    </row>
    <row r="122" spans="2:17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3"/>
      <c r="Q122" s="23"/>
    </row>
    <row r="123" spans="2:17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3"/>
      <c r="Q123" s="23"/>
    </row>
    <row r="124" spans="2:17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3"/>
      <c r="Q124" s="23"/>
    </row>
    <row r="125" spans="2:17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3"/>
      <c r="Q125" s="23"/>
    </row>
    <row r="126" spans="2:17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3"/>
      <c r="Q126" s="23"/>
    </row>
    <row r="127" spans="2:17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3"/>
      <c r="Q127" s="23"/>
    </row>
    <row r="128" spans="2:17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3"/>
      <c r="Q128" s="23"/>
    </row>
    <row r="129" spans="2:17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3"/>
      <c r="Q129" s="23"/>
    </row>
    <row r="130" spans="2:17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3"/>
      <c r="Q130" s="23"/>
    </row>
    <row r="131" spans="2:17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3"/>
      <c r="Q131" s="23"/>
    </row>
    <row r="132" spans="2:17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3"/>
      <c r="Q132" s="23"/>
    </row>
    <row r="133" spans="2:17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3"/>
      <c r="Q133" s="23"/>
    </row>
    <row r="134" spans="2:17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3"/>
      <c r="Q134" s="23"/>
    </row>
    <row r="135" spans="2:17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3"/>
      <c r="Q135" s="23"/>
    </row>
    <row r="136" spans="2:17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3"/>
      <c r="Q136" s="23"/>
    </row>
    <row r="137" spans="2:17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3"/>
      <c r="Q137" s="23"/>
    </row>
    <row r="138" spans="2:17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3"/>
      <c r="Q138" s="23"/>
    </row>
    <row r="139" spans="2:17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3"/>
      <c r="Q139" s="23"/>
    </row>
    <row r="140" spans="2:17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3"/>
      <c r="Q140" s="23"/>
    </row>
    <row r="141" spans="2:17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3"/>
      <c r="Q141" s="23"/>
    </row>
    <row r="142" spans="2:17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3"/>
      <c r="Q142" s="23"/>
    </row>
    <row r="143" spans="2:17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3"/>
      <c r="Q143" s="23"/>
    </row>
    <row r="144" spans="2:17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3"/>
      <c r="Q144" s="23"/>
    </row>
    <row r="145" spans="2:17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3"/>
      <c r="Q145" s="23"/>
    </row>
    <row r="146" spans="2:17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3"/>
      <c r="Q146" s="23"/>
    </row>
    <row r="147" spans="2:17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3"/>
      <c r="Q147" s="23"/>
    </row>
    <row r="148" spans="2:17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3"/>
      <c r="Q148" s="23"/>
    </row>
    <row r="149" spans="2:17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3"/>
      <c r="Q149" s="23"/>
    </row>
    <row r="150" spans="2:17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3"/>
      <c r="Q150" s="23"/>
    </row>
    <row r="151" spans="2:17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3"/>
      <c r="Q151" s="23"/>
    </row>
    <row r="152" spans="2:17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3"/>
      <c r="Q152" s="23"/>
    </row>
    <row r="153" spans="2:17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3"/>
      <c r="Q153" s="23"/>
    </row>
    <row r="154" spans="2:17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3"/>
      <c r="Q154" s="23"/>
    </row>
    <row r="155" spans="2:17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3"/>
      <c r="Q155" s="23"/>
    </row>
    <row r="156" spans="2:17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3"/>
      <c r="Q156" s="23"/>
    </row>
    <row r="157" spans="2:17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3"/>
      <c r="Q157" s="23"/>
    </row>
    <row r="158" spans="2:17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3"/>
      <c r="Q158" s="23"/>
    </row>
    <row r="159" spans="2:17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3"/>
      <c r="Q159" s="23"/>
    </row>
    <row r="160" spans="2:17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3"/>
      <c r="Q160" s="23"/>
    </row>
    <row r="161" spans="2:17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3"/>
      <c r="Q161" s="23"/>
    </row>
    <row r="162" spans="2:17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3"/>
      <c r="Q162" s="23"/>
    </row>
    <row r="163" spans="2:17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3"/>
      <c r="Q163" s="23"/>
    </row>
    <row r="164" spans="2:17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3"/>
      <c r="Q164" s="23"/>
    </row>
    <row r="165" spans="2:17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3"/>
      <c r="Q165" s="23"/>
    </row>
    <row r="166" spans="2:17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3"/>
      <c r="Q166" s="23"/>
    </row>
    <row r="167" spans="2:17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3"/>
      <c r="Q167" s="23"/>
    </row>
    <row r="168" spans="2:17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3"/>
      <c r="Q168" s="23"/>
    </row>
    <row r="169" spans="2:17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3"/>
      <c r="Q169" s="23"/>
    </row>
    <row r="170" spans="2:17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3"/>
      <c r="Q170" s="23"/>
    </row>
    <row r="171" spans="2:17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3"/>
      <c r="Q171" s="23"/>
    </row>
    <row r="172" spans="2:17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3"/>
      <c r="Q172" s="23"/>
    </row>
    <row r="173" spans="2:17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3"/>
      <c r="Q173" s="23"/>
    </row>
    <row r="174" spans="2:17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3"/>
      <c r="Q174" s="23"/>
    </row>
    <row r="175" spans="2:17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3"/>
      <c r="Q175" s="23"/>
    </row>
    <row r="176" spans="2:17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3"/>
      <c r="Q176" s="23"/>
    </row>
    <row r="177" spans="2:17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3"/>
      <c r="Q177" s="23"/>
    </row>
    <row r="178" spans="2:17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3"/>
      <c r="Q178" s="23"/>
    </row>
    <row r="179" spans="2:17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3"/>
      <c r="Q179" s="23"/>
    </row>
    <row r="180" spans="2:17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3"/>
      <c r="Q180" s="23"/>
    </row>
    <row r="181" spans="2:17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3"/>
      <c r="Q181" s="23"/>
    </row>
    <row r="182" spans="2:17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3"/>
      <c r="Q182" s="23"/>
    </row>
    <row r="183" spans="2:17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3"/>
      <c r="Q183" s="23"/>
    </row>
    <row r="184" spans="2:17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3"/>
      <c r="Q184" s="23"/>
    </row>
    <row r="185" spans="2:17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3"/>
      <c r="Q185" s="23"/>
    </row>
    <row r="186" spans="2:17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3"/>
      <c r="Q186" s="23"/>
    </row>
    <row r="187" spans="2:17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3"/>
      <c r="Q187" s="23"/>
    </row>
    <row r="188" spans="2:17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3"/>
      <c r="Q188" s="23"/>
    </row>
    <row r="189" spans="2:17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3"/>
      <c r="Q189" s="23"/>
    </row>
    <row r="190" spans="2:17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3"/>
      <c r="Q190" s="23"/>
    </row>
    <row r="191" spans="2:17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3"/>
      <c r="Q191" s="23"/>
    </row>
    <row r="192" spans="2:17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3"/>
      <c r="Q192" s="23"/>
    </row>
    <row r="193" spans="2:17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3"/>
      <c r="Q193" s="23"/>
    </row>
    <row r="194" spans="2:17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3"/>
      <c r="Q194" s="23"/>
    </row>
    <row r="195" spans="2:17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3"/>
      <c r="Q195" s="23"/>
    </row>
    <row r="196" spans="2:17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3"/>
      <c r="Q196" s="23"/>
    </row>
    <row r="197" spans="2:17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3"/>
      <c r="Q197" s="23"/>
    </row>
    <row r="198" spans="2:17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3"/>
      <c r="Q198" s="23"/>
    </row>
    <row r="199" spans="2:17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3"/>
      <c r="Q199" s="23"/>
    </row>
    <row r="200" spans="2:17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3"/>
      <c r="Q200" s="23"/>
    </row>
    <row r="201" spans="2:17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3"/>
      <c r="Q201" s="23"/>
    </row>
    <row r="202" spans="2:17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3"/>
      <c r="Q202" s="23"/>
    </row>
    <row r="203" spans="2:17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3"/>
      <c r="Q203" s="23"/>
    </row>
    <row r="204" spans="2:17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3"/>
      <c r="Q204" s="23"/>
    </row>
    <row r="205" spans="2:17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3"/>
      <c r="Q205" s="23"/>
    </row>
    <row r="206" spans="2:17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3"/>
      <c r="Q206" s="23"/>
    </row>
    <row r="207" spans="2:17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3"/>
      <c r="Q207" s="23"/>
    </row>
    <row r="208" spans="2:17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3"/>
      <c r="Q208" s="23"/>
    </row>
    <row r="209" spans="2:17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3"/>
      <c r="Q209" s="23"/>
    </row>
    <row r="210" spans="2:17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3"/>
      <c r="Q210" s="23"/>
    </row>
    <row r="211" spans="2:17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3"/>
      <c r="Q211" s="23"/>
    </row>
    <row r="212" spans="2:17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3"/>
      <c r="Q212" s="23"/>
    </row>
    <row r="213" spans="2:17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3"/>
      <c r="Q213" s="23"/>
    </row>
    <row r="214" spans="2:17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3"/>
      <c r="Q214" s="23"/>
    </row>
    <row r="215" spans="2:17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3"/>
      <c r="Q215" s="23"/>
    </row>
    <row r="216" spans="2:17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3"/>
      <c r="Q216" s="23"/>
    </row>
    <row r="217" spans="2:17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3"/>
      <c r="Q217" s="23"/>
    </row>
    <row r="218" spans="2:17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3"/>
      <c r="Q218" s="23"/>
    </row>
    <row r="219" spans="2:17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3"/>
      <c r="Q219" s="23"/>
    </row>
    <row r="220" spans="2:17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3"/>
      <c r="Q220" s="23"/>
    </row>
    <row r="221" spans="2:17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3"/>
      <c r="Q221" s="23"/>
    </row>
    <row r="222" spans="2:17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3"/>
      <c r="Q222" s="23"/>
    </row>
    <row r="223" spans="2:17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3"/>
      <c r="Q223" s="23"/>
    </row>
    <row r="224" spans="2:17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3"/>
      <c r="Q224" s="23"/>
    </row>
    <row r="225" spans="2:17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3"/>
      <c r="Q225" s="23"/>
    </row>
    <row r="226" spans="2:17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3"/>
      <c r="Q226" s="23"/>
    </row>
    <row r="227" spans="2:17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3"/>
      <c r="Q227" s="23"/>
    </row>
    <row r="228" spans="2:17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3"/>
      <c r="Q228" s="23"/>
    </row>
    <row r="229" spans="2:17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3"/>
      <c r="Q229" s="23"/>
    </row>
    <row r="230" spans="2:17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3"/>
      <c r="Q230" s="23"/>
    </row>
    <row r="231" spans="2:17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3"/>
      <c r="Q231" s="23"/>
    </row>
    <row r="232" spans="2:17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3"/>
      <c r="Q232" s="23"/>
    </row>
    <row r="233" spans="2:17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3"/>
      <c r="Q233" s="23"/>
    </row>
    <row r="234" spans="2:17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3"/>
      <c r="Q234" s="23"/>
    </row>
    <row r="235" spans="2:17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3"/>
      <c r="Q235" s="23"/>
    </row>
    <row r="236" spans="2:17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3"/>
      <c r="Q236" s="23"/>
    </row>
    <row r="237" spans="2:17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3"/>
      <c r="Q237" s="23"/>
    </row>
    <row r="238" spans="2:17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3"/>
      <c r="Q238" s="23"/>
    </row>
    <row r="239" spans="2:17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3"/>
      <c r="Q239" s="23"/>
    </row>
    <row r="240" spans="2:17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3"/>
      <c r="Q240" s="23"/>
    </row>
    <row r="241" spans="2:17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3"/>
      <c r="Q241" s="23"/>
    </row>
    <row r="242" spans="2:17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3"/>
      <c r="Q242" s="23"/>
    </row>
    <row r="243" spans="2:17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3"/>
      <c r="Q243" s="23"/>
    </row>
    <row r="244" spans="2:17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3"/>
      <c r="Q244" s="23"/>
    </row>
    <row r="245" spans="2:17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3"/>
      <c r="Q245" s="23"/>
    </row>
    <row r="246" spans="2:17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3"/>
      <c r="Q246" s="23"/>
    </row>
    <row r="247" spans="2:17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3"/>
      <c r="Q247" s="23"/>
    </row>
    <row r="248" spans="2:17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3"/>
      <c r="Q248" s="23"/>
    </row>
    <row r="249" spans="2:17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3"/>
      <c r="Q249" s="23"/>
    </row>
    <row r="250" spans="2:17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3"/>
      <c r="Q250" s="23"/>
    </row>
    <row r="251" spans="2:17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3"/>
      <c r="Q251" s="23"/>
    </row>
    <row r="252" spans="2:17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3"/>
      <c r="Q252" s="23"/>
    </row>
    <row r="253" spans="2:17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3"/>
      <c r="Q253" s="23"/>
    </row>
    <row r="254" spans="2:17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3"/>
      <c r="Q254" s="23"/>
    </row>
    <row r="255" spans="2:17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3"/>
      <c r="Q255" s="23"/>
    </row>
    <row r="256" spans="2:17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3"/>
      <c r="Q256" s="23"/>
    </row>
    <row r="257" spans="2:17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3"/>
      <c r="Q257" s="23"/>
    </row>
    <row r="258" spans="2:17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3"/>
      <c r="Q258" s="23"/>
    </row>
    <row r="259" spans="2:17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3"/>
      <c r="Q259" s="23"/>
    </row>
    <row r="260" spans="2:17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3"/>
      <c r="Q260" s="23"/>
    </row>
    <row r="261" spans="2:17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3"/>
      <c r="Q261" s="23"/>
    </row>
    <row r="262" spans="2:17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3"/>
      <c r="Q262" s="23"/>
    </row>
    <row r="263" spans="2:17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3"/>
      <c r="Q263" s="23"/>
    </row>
    <row r="264" spans="2:17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3"/>
      <c r="Q264" s="23"/>
    </row>
    <row r="265" spans="2:17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3"/>
      <c r="Q265" s="23"/>
    </row>
    <row r="266" spans="2:17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3"/>
      <c r="Q266" s="23"/>
    </row>
    <row r="267" spans="2:17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3"/>
      <c r="Q267" s="23"/>
    </row>
    <row r="268" spans="2:17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3"/>
      <c r="Q268" s="23"/>
    </row>
    <row r="269" spans="2:17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3"/>
      <c r="Q269" s="23"/>
    </row>
    <row r="270" spans="2:17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3"/>
      <c r="Q270" s="23"/>
    </row>
    <row r="271" spans="2:17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3"/>
      <c r="Q271" s="23"/>
    </row>
    <row r="272" spans="2:17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3"/>
      <c r="Q272" s="23"/>
    </row>
    <row r="273" spans="2:17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3"/>
      <c r="Q273" s="23"/>
    </row>
    <row r="274" spans="2:17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3"/>
      <c r="Q274" s="23"/>
    </row>
    <row r="275" spans="2:17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3"/>
      <c r="Q275" s="23"/>
    </row>
    <row r="276" spans="2:17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3"/>
      <c r="Q276" s="23"/>
    </row>
    <row r="277" spans="2:17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3"/>
      <c r="Q277" s="23"/>
    </row>
    <row r="278" spans="2:17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3"/>
      <c r="Q278" s="23"/>
    </row>
    <row r="279" spans="2:17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3"/>
      <c r="Q279" s="23"/>
    </row>
    <row r="280" spans="2:17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3"/>
      <c r="Q280" s="23"/>
    </row>
    <row r="281" spans="2:17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3"/>
      <c r="Q281" s="23"/>
    </row>
    <row r="282" spans="2:17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3"/>
      <c r="Q282" s="23"/>
    </row>
    <row r="283" spans="2:17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3"/>
      <c r="Q283" s="23"/>
    </row>
    <row r="284" spans="2:17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3"/>
      <c r="Q284" s="23"/>
    </row>
    <row r="285" spans="2:17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3"/>
      <c r="Q285" s="23"/>
    </row>
    <row r="286" spans="2:17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3"/>
      <c r="Q286" s="23"/>
    </row>
    <row r="287" spans="2:17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3"/>
      <c r="Q287" s="23"/>
    </row>
    <row r="288" spans="2:17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3"/>
      <c r="Q288" s="23"/>
    </row>
    <row r="289" spans="2:17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3"/>
      <c r="Q289" s="23"/>
    </row>
    <row r="290" spans="2:17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3"/>
      <c r="Q290" s="23"/>
    </row>
    <row r="291" spans="2:17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3"/>
      <c r="Q291" s="23"/>
    </row>
    <row r="292" spans="2:17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3"/>
      <c r="Q292" s="23"/>
    </row>
    <row r="293" spans="2:17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3"/>
      <c r="Q293" s="23"/>
    </row>
    <row r="294" spans="2:17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3"/>
      <c r="Q294" s="23"/>
    </row>
    <row r="295" spans="2:17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3"/>
      <c r="Q295" s="23"/>
    </row>
    <row r="296" spans="2:17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3"/>
      <c r="Q296" s="23"/>
    </row>
    <row r="297" spans="2:17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3"/>
      <c r="Q297" s="23"/>
    </row>
    <row r="298" spans="2:17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3"/>
      <c r="Q298" s="23"/>
    </row>
    <row r="299" spans="2:17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3"/>
      <c r="Q299" s="23"/>
    </row>
    <row r="300" spans="2:17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3"/>
      <c r="Q300" s="23"/>
    </row>
    <row r="301" spans="2:17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3"/>
      <c r="Q301" s="23"/>
    </row>
    <row r="302" spans="2:17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3"/>
      <c r="Q302" s="23"/>
    </row>
    <row r="303" spans="2:17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3"/>
      <c r="Q303" s="23"/>
    </row>
    <row r="304" spans="2:17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3"/>
      <c r="Q304" s="23"/>
    </row>
    <row r="305" spans="2:17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3"/>
      <c r="Q305" s="23"/>
    </row>
    <row r="306" spans="2:17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3"/>
      <c r="Q306" s="23"/>
    </row>
    <row r="307" spans="2:17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3"/>
      <c r="Q307" s="23"/>
    </row>
    <row r="308" spans="2:17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3"/>
      <c r="Q308" s="23"/>
    </row>
    <row r="309" spans="2:17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3"/>
      <c r="Q309" s="23"/>
    </row>
    <row r="310" spans="2:17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3"/>
      <c r="Q310" s="23"/>
    </row>
    <row r="311" spans="2:17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3"/>
      <c r="Q311" s="23"/>
    </row>
    <row r="312" spans="2:17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3"/>
      <c r="Q312" s="23"/>
    </row>
    <row r="313" spans="2:17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3"/>
      <c r="Q313" s="23"/>
    </row>
    <row r="314" spans="2:17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3"/>
      <c r="Q314" s="23"/>
    </row>
    <row r="315" spans="2:17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3"/>
      <c r="Q315" s="23"/>
    </row>
    <row r="316" spans="2:17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3"/>
      <c r="Q316" s="23"/>
    </row>
    <row r="317" spans="2:17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3"/>
      <c r="Q317" s="23"/>
    </row>
    <row r="318" spans="2:17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3"/>
      <c r="Q318" s="23"/>
    </row>
    <row r="319" spans="2:17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3"/>
      <c r="Q319" s="23"/>
    </row>
    <row r="320" spans="2:17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3"/>
      <c r="Q320" s="23"/>
    </row>
    <row r="321" spans="2:17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3"/>
      <c r="Q321" s="23"/>
    </row>
    <row r="322" spans="2:17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3"/>
      <c r="Q322" s="23"/>
    </row>
    <row r="323" spans="2:17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3"/>
      <c r="Q323" s="23"/>
    </row>
    <row r="324" spans="2:17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3"/>
      <c r="Q324" s="23"/>
    </row>
    <row r="325" spans="2:17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3"/>
      <c r="Q325" s="23"/>
    </row>
    <row r="326" spans="2:17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3"/>
      <c r="Q326" s="23"/>
    </row>
    <row r="327" spans="2:17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3"/>
      <c r="Q327" s="23"/>
    </row>
    <row r="328" spans="2:17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3"/>
      <c r="Q328" s="23"/>
    </row>
    <row r="329" spans="2:17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3"/>
      <c r="Q329" s="23"/>
    </row>
    <row r="330" spans="2:17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3"/>
      <c r="Q330" s="23"/>
    </row>
    <row r="331" spans="2:17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3"/>
      <c r="Q331" s="23"/>
    </row>
    <row r="332" spans="2:17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3"/>
      <c r="Q332" s="23"/>
    </row>
    <row r="333" spans="2:17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3"/>
      <c r="Q333" s="23"/>
    </row>
    <row r="334" spans="2:17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3"/>
      <c r="Q334" s="23"/>
    </row>
    <row r="335" spans="2:17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3"/>
      <c r="Q335" s="23"/>
    </row>
    <row r="336" spans="2:17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3"/>
      <c r="Q336" s="23"/>
    </row>
    <row r="337" spans="2:17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3"/>
      <c r="Q337" s="23"/>
    </row>
    <row r="338" spans="2:17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3"/>
      <c r="Q338" s="23"/>
    </row>
    <row r="339" spans="2:17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3"/>
      <c r="Q339" s="23"/>
    </row>
    <row r="340" spans="2:17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3"/>
      <c r="Q340" s="23"/>
    </row>
    <row r="341" spans="2:17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3"/>
      <c r="Q341" s="23"/>
    </row>
    <row r="342" spans="2:17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3"/>
      <c r="Q342" s="23"/>
    </row>
    <row r="343" spans="2:17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3"/>
      <c r="Q343" s="23"/>
    </row>
    <row r="344" spans="2:17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3"/>
      <c r="Q344" s="23"/>
    </row>
    <row r="345" spans="2:17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3"/>
      <c r="Q345" s="23"/>
    </row>
    <row r="346" spans="2:17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3"/>
      <c r="Q346" s="23"/>
    </row>
    <row r="347" spans="2:17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3"/>
      <c r="Q347" s="23"/>
    </row>
    <row r="348" spans="2:17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3"/>
      <c r="Q348" s="23"/>
    </row>
    <row r="349" spans="2:17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3"/>
      <c r="Q349" s="23"/>
    </row>
    <row r="350" spans="2:17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3"/>
      <c r="Q350" s="23"/>
    </row>
    <row r="351" spans="2:17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3"/>
      <c r="Q351" s="23"/>
    </row>
    <row r="352" spans="2:17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3"/>
      <c r="Q352" s="23"/>
    </row>
    <row r="353" spans="2:17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3"/>
      <c r="Q353" s="23"/>
    </row>
    <row r="354" spans="2:17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3"/>
      <c r="Q354" s="23"/>
    </row>
    <row r="355" spans="2:17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3"/>
      <c r="Q355" s="23"/>
    </row>
    <row r="356" spans="2:17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3"/>
      <c r="Q356" s="23"/>
    </row>
    <row r="357" spans="2:17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3"/>
      <c r="Q357" s="23"/>
    </row>
    <row r="358" spans="2:17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3"/>
      <c r="Q358" s="23"/>
    </row>
    <row r="359" spans="2:17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3"/>
      <c r="Q359" s="23"/>
    </row>
    <row r="360" spans="2:17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3"/>
      <c r="Q360" s="23"/>
    </row>
    <row r="361" spans="2:17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3"/>
      <c r="Q361" s="23"/>
    </row>
    <row r="362" spans="2:17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3"/>
      <c r="Q362" s="23"/>
    </row>
    <row r="363" spans="2:17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3"/>
      <c r="Q363" s="23"/>
    </row>
    <row r="364" spans="2:17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3"/>
      <c r="Q364" s="23"/>
    </row>
    <row r="365" spans="2:17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3"/>
      <c r="Q365" s="23"/>
    </row>
    <row r="366" spans="2:17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3"/>
      <c r="Q366" s="23"/>
    </row>
    <row r="367" spans="2:17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3"/>
      <c r="Q367" s="23"/>
    </row>
    <row r="368" spans="2:17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3"/>
      <c r="Q368" s="23"/>
    </row>
    <row r="369" spans="2:17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3"/>
      <c r="Q369" s="23"/>
    </row>
    <row r="370" spans="2:17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3"/>
      <c r="Q370" s="23"/>
    </row>
    <row r="371" spans="2:17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3"/>
      <c r="Q371" s="23"/>
    </row>
    <row r="372" spans="2:17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3"/>
      <c r="Q372" s="23"/>
    </row>
    <row r="373" spans="2:17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3"/>
      <c r="Q373" s="23"/>
    </row>
    <row r="374" spans="2:17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3"/>
      <c r="Q374" s="23"/>
    </row>
    <row r="375" spans="2:17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3"/>
      <c r="Q375" s="23"/>
    </row>
    <row r="376" spans="2:17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3"/>
      <c r="Q376" s="23"/>
    </row>
    <row r="377" spans="2:17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3"/>
      <c r="Q377" s="23"/>
    </row>
    <row r="378" spans="2:17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3"/>
      <c r="Q378" s="23"/>
    </row>
    <row r="379" spans="2:17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3"/>
      <c r="Q379" s="23"/>
    </row>
    <row r="380" spans="2:17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3"/>
      <c r="Q380" s="23"/>
    </row>
    <row r="381" spans="2:17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3"/>
      <c r="Q381" s="23"/>
    </row>
    <row r="382" spans="2:17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3"/>
      <c r="Q382" s="23"/>
    </row>
    <row r="383" spans="2:17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3"/>
      <c r="Q383" s="23"/>
    </row>
    <row r="384" spans="2:17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23"/>
      <c r="Q384" s="23"/>
    </row>
    <row r="385" spans="2:17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23"/>
      <c r="Q385" s="23"/>
    </row>
    <row r="386" spans="2:17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23"/>
      <c r="Q386" s="23"/>
    </row>
    <row r="387" spans="2:17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23"/>
      <c r="Q387" s="23"/>
    </row>
    <row r="388" spans="2:17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23"/>
      <c r="Q388" s="23"/>
    </row>
    <row r="389" spans="2:17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23"/>
      <c r="Q389" s="23"/>
    </row>
    <row r="390" spans="2:17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23"/>
      <c r="Q390" s="23"/>
    </row>
    <row r="391" spans="2:17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23"/>
      <c r="Q391" s="23"/>
    </row>
    <row r="392" spans="2:17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23"/>
      <c r="Q392" s="23"/>
    </row>
    <row r="393" spans="2:17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23"/>
      <c r="Q393" s="23"/>
    </row>
    <row r="394" spans="2:17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23"/>
      <c r="Q394" s="23"/>
    </row>
    <row r="395" spans="2:17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23"/>
      <c r="Q395" s="23"/>
    </row>
    <row r="396" spans="2:17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23"/>
      <c r="Q396" s="23"/>
    </row>
    <row r="397" spans="2:17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23"/>
      <c r="Q397" s="23"/>
    </row>
    <row r="398" spans="2:17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23"/>
      <c r="Q398" s="23"/>
    </row>
    <row r="399" spans="2:17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23"/>
      <c r="Q399" s="23"/>
    </row>
    <row r="400" spans="2:17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23"/>
      <c r="Q400" s="23"/>
    </row>
    <row r="401" spans="2:17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23"/>
      <c r="Q401" s="23"/>
    </row>
    <row r="402" spans="2:17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23"/>
      <c r="Q402" s="23"/>
    </row>
    <row r="403" spans="2:17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23"/>
      <c r="Q403" s="23"/>
    </row>
    <row r="404" spans="2:17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23"/>
      <c r="Q404" s="23"/>
    </row>
    <row r="405" spans="2:17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23"/>
      <c r="Q405" s="23"/>
    </row>
    <row r="406" spans="2:17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23"/>
      <c r="Q406" s="23"/>
    </row>
    <row r="407" spans="2:17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23"/>
      <c r="Q407" s="23"/>
    </row>
    <row r="408" spans="2:17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23"/>
      <c r="Q408" s="23"/>
    </row>
    <row r="409" spans="2:17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23"/>
      <c r="Q409" s="23"/>
    </row>
    <row r="410" spans="2:17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23"/>
      <c r="Q410" s="23"/>
    </row>
    <row r="411" spans="2:17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23"/>
      <c r="Q411" s="23"/>
    </row>
    <row r="412" spans="2:17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23"/>
      <c r="Q412" s="23"/>
    </row>
    <row r="413" spans="2:17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23"/>
      <c r="Q413" s="23"/>
    </row>
    <row r="414" spans="2:17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23"/>
      <c r="Q414" s="23"/>
    </row>
    <row r="415" spans="2:17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23"/>
      <c r="Q415" s="23"/>
    </row>
    <row r="416" spans="2:17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23"/>
      <c r="Q416" s="23"/>
    </row>
    <row r="417" spans="2:17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23"/>
      <c r="Q417" s="23"/>
    </row>
    <row r="418" spans="2:17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23"/>
      <c r="Q418" s="23"/>
    </row>
    <row r="419" spans="2:17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23"/>
      <c r="Q419" s="23"/>
    </row>
    <row r="420" spans="2:17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23"/>
      <c r="Q420" s="23"/>
    </row>
    <row r="421" spans="2:17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23"/>
      <c r="Q421" s="23"/>
    </row>
    <row r="422" spans="2:17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23"/>
      <c r="Q422" s="23"/>
    </row>
    <row r="423" spans="2:17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23"/>
      <c r="Q423" s="23"/>
    </row>
    <row r="424" spans="2:17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23"/>
      <c r="Q424" s="23"/>
    </row>
    <row r="425" spans="2:17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23"/>
      <c r="Q425" s="23"/>
    </row>
    <row r="426" spans="2:17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23"/>
      <c r="Q426" s="23"/>
    </row>
    <row r="427" spans="2:17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23"/>
      <c r="Q427" s="23"/>
    </row>
    <row r="428" spans="2:17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23"/>
      <c r="Q428" s="23"/>
    </row>
    <row r="429" spans="2:17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23"/>
      <c r="Q429" s="23"/>
    </row>
    <row r="430" spans="2:17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23"/>
      <c r="Q430" s="23"/>
    </row>
    <row r="431" spans="2:17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23"/>
      <c r="Q431" s="23"/>
    </row>
    <row r="432" spans="2:17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23"/>
      <c r="Q432" s="23"/>
    </row>
    <row r="433" spans="2:17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23"/>
      <c r="Q433" s="23"/>
    </row>
    <row r="434" spans="2:17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23"/>
      <c r="Q434" s="23"/>
    </row>
    <row r="435" spans="2:17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23"/>
      <c r="Q435" s="23"/>
    </row>
    <row r="436" spans="2:17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23"/>
      <c r="Q436" s="23"/>
    </row>
    <row r="437" spans="2:17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23"/>
      <c r="Q437" s="23"/>
    </row>
    <row r="438" spans="2:17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23"/>
      <c r="Q438" s="23"/>
    </row>
    <row r="439" spans="2:17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23"/>
      <c r="Q439" s="23"/>
    </row>
    <row r="440" spans="2:17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23"/>
      <c r="Q440" s="23"/>
    </row>
    <row r="441" spans="2:17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23"/>
      <c r="Q441" s="23"/>
    </row>
    <row r="442" spans="2:17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23"/>
      <c r="Q442" s="23"/>
    </row>
    <row r="443" spans="2:17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23"/>
      <c r="Q443" s="23"/>
    </row>
    <row r="444" spans="2:17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23"/>
      <c r="Q444" s="23"/>
    </row>
    <row r="445" spans="2:17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23"/>
      <c r="Q445" s="23"/>
    </row>
    <row r="446" spans="2:17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23"/>
      <c r="Q446" s="23"/>
    </row>
    <row r="447" spans="2:17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23"/>
      <c r="Q447" s="23"/>
    </row>
    <row r="448" spans="2:17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23"/>
      <c r="Q448" s="23"/>
    </row>
    <row r="449" spans="2:17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23"/>
      <c r="Q449" s="23"/>
    </row>
    <row r="450" spans="2:17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23"/>
      <c r="Q450" s="23"/>
    </row>
    <row r="451" spans="2:17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23"/>
      <c r="Q451" s="23"/>
    </row>
    <row r="452" spans="2:17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23"/>
      <c r="Q452" s="23"/>
    </row>
    <row r="453" spans="2:17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23"/>
      <c r="Q453" s="23"/>
    </row>
    <row r="454" spans="2:17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23"/>
      <c r="Q454" s="23"/>
    </row>
    <row r="455" spans="2:17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23"/>
      <c r="Q455" s="23"/>
    </row>
    <row r="456" spans="2:17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23"/>
      <c r="Q456" s="23"/>
    </row>
    <row r="457" spans="2:17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23"/>
      <c r="Q457" s="23"/>
    </row>
    <row r="458" spans="2:17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23"/>
      <c r="Q458" s="23"/>
    </row>
    <row r="459" spans="2:17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23"/>
      <c r="Q459" s="23"/>
    </row>
    <row r="460" spans="2:17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23"/>
      <c r="Q460" s="23"/>
    </row>
    <row r="461" spans="2:17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23"/>
      <c r="Q461" s="23"/>
    </row>
    <row r="462" spans="2:17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23"/>
      <c r="Q462" s="23"/>
    </row>
    <row r="463" spans="2:17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23"/>
      <c r="Q463" s="23"/>
    </row>
    <row r="464" spans="2:17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23"/>
      <c r="Q464" s="23"/>
    </row>
    <row r="465" spans="2:17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23"/>
      <c r="Q465" s="23"/>
    </row>
    <row r="466" spans="2:17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23"/>
      <c r="Q466" s="23"/>
    </row>
    <row r="467" spans="2:17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23"/>
      <c r="Q467" s="23"/>
    </row>
    <row r="468" spans="2:17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23"/>
      <c r="Q468" s="23"/>
    </row>
    <row r="469" spans="2:17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23"/>
      <c r="Q469" s="23"/>
    </row>
    <row r="470" spans="2:17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23"/>
      <c r="Q470" s="23"/>
    </row>
    <row r="471" spans="2:17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23"/>
      <c r="Q471" s="23"/>
    </row>
    <row r="472" spans="2:17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23"/>
      <c r="Q472" s="23"/>
    </row>
    <row r="473" spans="2:17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23"/>
      <c r="Q473" s="23"/>
    </row>
    <row r="474" spans="2:17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23"/>
      <c r="Q474" s="23"/>
    </row>
    <row r="475" spans="2:17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23"/>
      <c r="Q475" s="23"/>
    </row>
    <row r="476" spans="2:17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23"/>
      <c r="Q476" s="23"/>
    </row>
    <row r="477" spans="2:17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23"/>
      <c r="Q477" s="23"/>
    </row>
    <row r="478" spans="2:17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23"/>
      <c r="Q478" s="23"/>
    </row>
    <row r="479" spans="2:17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23"/>
      <c r="Q479" s="23"/>
    </row>
    <row r="480" spans="2:17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23"/>
      <c r="Q480" s="23"/>
    </row>
    <row r="481" spans="2:17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23"/>
      <c r="Q481" s="23"/>
    </row>
    <row r="482" spans="2:17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23"/>
      <c r="Q482" s="23"/>
    </row>
    <row r="483" spans="2:17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23"/>
      <c r="Q483" s="23"/>
    </row>
    <row r="484" spans="2:17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23"/>
      <c r="Q484" s="23"/>
    </row>
    <row r="485" spans="2:17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23"/>
      <c r="Q485" s="23"/>
    </row>
    <row r="486" spans="2:17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23"/>
      <c r="Q486" s="23"/>
    </row>
    <row r="487" spans="2:17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23"/>
      <c r="Q487" s="23"/>
    </row>
    <row r="488" spans="2:17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23"/>
      <c r="Q488" s="23"/>
    </row>
    <row r="489" spans="2:17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23"/>
      <c r="Q489" s="23"/>
    </row>
    <row r="490" spans="2:17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23"/>
      <c r="Q490" s="23"/>
    </row>
    <row r="491" spans="2:17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23"/>
      <c r="Q491" s="23"/>
    </row>
    <row r="492" spans="2:17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23"/>
      <c r="Q492" s="23"/>
    </row>
    <row r="493" spans="2:17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23"/>
      <c r="Q493" s="23"/>
    </row>
    <row r="494" spans="2:17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23"/>
      <c r="Q494" s="23"/>
    </row>
    <row r="495" spans="2:17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23"/>
      <c r="Q495" s="23"/>
    </row>
    <row r="496" spans="2:17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23"/>
      <c r="Q496" s="23"/>
    </row>
    <row r="497" spans="2:17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23"/>
      <c r="Q497" s="23"/>
    </row>
    <row r="498" spans="2:17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23"/>
      <c r="Q498" s="23"/>
    </row>
    <row r="499" spans="2:17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23"/>
      <c r="Q499" s="23"/>
    </row>
    <row r="500" spans="2:17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23"/>
      <c r="Q500" s="23"/>
    </row>
    <row r="501" spans="2:17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23"/>
      <c r="Q501" s="23"/>
    </row>
    <row r="502" spans="2:17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23"/>
      <c r="Q502" s="23"/>
    </row>
    <row r="503" spans="2:17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23"/>
      <c r="Q503" s="23"/>
    </row>
    <row r="504" spans="2:17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23"/>
      <c r="Q504" s="23"/>
    </row>
    <row r="505" spans="2:17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23"/>
      <c r="Q505" s="23"/>
    </row>
    <row r="506" spans="2:17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23"/>
      <c r="Q506" s="23"/>
    </row>
    <row r="507" spans="2:17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23"/>
      <c r="Q507" s="23"/>
    </row>
    <row r="508" spans="2:17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23"/>
      <c r="Q508" s="23"/>
    </row>
    <row r="509" spans="2:17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23"/>
      <c r="Q509" s="23"/>
    </row>
    <row r="510" spans="2:17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23"/>
      <c r="Q510" s="23"/>
    </row>
    <row r="511" spans="2:17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23"/>
      <c r="Q511" s="23"/>
    </row>
    <row r="512" spans="2:17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23"/>
      <c r="Q512" s="23"/>
    </row>
    <row r="513" spans="2:17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23"/>
      <c r="Q513" s="23"/>
    </row>
    <row r="514" spans="2:17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23"/>
      <c r="Q514" s="23"/>
    </row>
    <row r="515" spans="2:17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23"/>
      <c r="Q515" s="23"/>
    </row>
    <row r="516" spans="2:17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23"/>
      <c r="Q516" s="23"/>
    </row>
    <row r="517" spans="2:17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23"/>
      <c r="Q517" s="23"/>
    </row>
    <row r="518" spans="2:17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23"/>
      <c r="Q518" s="23"/>
    </row>
    <row r="519" spans="2:17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23"/>
      <c r="Q519" s="23"/>
    </row>
    <row r="520" spans="2:17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23"/>
      <c r="Q520" s="23"/>
    </row>
    <row r="521" spans="2:17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23"/>
      <c r="Q521" s="23"/>
    </row>
    <row r="522" spans="2:17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23"/>
      <c r="Q522" s="23"/>
    </row>
    <row r="523" spans="2:17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23"/>
      <c r="Q523" s="23"/>
    </row>
    <row r="524" spans="2:17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23"/>
      <c r="Q524" s="23"/>
    </row>
    <row r="525" spans="2:17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23"/>
      <c r="Q525" s="23"/>
    </row>
    <row r="526" spans="2:17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23"/>
      <c r="Q526" s="23"/>
    </row>
    <row r="527" spans="2:17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23"/>
      <c r="Q527" s="23"/>
    </row>
    <row r="528" spans="2:17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23"/>
      <c r="Q528" s="23"/>
    </row>
    <row r="529" spans="2:17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23"/>
      <c r="Q529" s="23"/>
    </row>
    <row r="530" spans="2:17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23"/>
      <c r="Q530" s="23"/>
    </row>
    <row r="531" spans="2:17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23"/>
      <c r="Q531" s="23"/>
    </row>
    <row r="532" spans="2:17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23"/>
      <c r="Q532" s="23"/>
    </row>
    <row r="533" spans="2:17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23"/>
      <c r="Q533" s="23"/>
    </row>
    <row r="534" spans="2:17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23"/>
      <c r="Q534" s="23"/>
    </row>
    <row r="535" spans="2:17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23"/>
      <c r="Q535" s="23"/>
    </row>
    <row r="536" spans="2:17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23"/>
      <c r="Q536" s="23"/>
    </row>
    <row r="537" spans="2:17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23"/>
      <c r="Q537" s="23"/>
    </row>
    <row r="538" spans="2:17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23"/>
      <c r="Q538" s="23"/>
    </row>
    <row r="539" spans="2:17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23"/>
      <c r="Q539" s="23"/>
    </row>
    <row r="540" spans="2:17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23"/>
      <c r="Q540" s="23"/>
    </row>
    <row r="541" spans="2:17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23"/>
      <c r="Q541" s="23"/>
    </row>
    <row r="542" spans="2:17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23"/>
      <c r="Q542" s="23"/>
    </row>
    <row r="543" spans="2:17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23"/>
      <c r="Q543" s="23"/>
    </row>
    <row r="544" spans="2:17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23"/>
      <c r="Q544" s="23"/>
    </row>
    <row r="545" spans="2:17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23"/>
      <c r="Q545" s="23"/>
    </row>
    <row r="546" spans="2:17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23"/>
      <c r="Q546" s="23"/>
    </row>
    <row r="547" spans="2:17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23"/>
      <c r="Q547" s="23"/>
    </row>
    <row r="548" spans="2:17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23"/>
      <c r="Q548" s="23"/>
    </row>
    <row r="549" spans="2:17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23"/>
      <c r="Q549" s="23"/>
    </row>
  </sheetData>
  <sheetProtection/>
  <mergeCells count="144">
    <mergeCell ref="B5:E5"/>
    <mergeCell ref="F5:G5"/>
    <mergeCell ref="H5:I5"/>
    <mergeCell ref="J5:L5"/>
    <mergeCell ref="N5:O5"/>
    <mergeCell ref="B6:Q6"/>
    <mergeCell ref="B1:H1"/>
    <mergeCell ref="I1:P1"/>
    <mergeCell ref="B2:Q2"/>
    <mergeCell ref="B3:Q3"/>
    <mergeCell ref="B4:Q4"/>
    <mergeCell ref="N9:O9"/>
    <mergeCell ref="F10:G10"/>
    <mergeCell ref="H10:I10"/>
    <mergeCell ref="N10:O10"/>
    <mergeCell ref="B11:E13"/>
    <mergeCell ref="F11:G11"/>
    <mergeCell ref="H11:I11"/>
    <mergeCell ref="J11:L13"/>
    <mergeCell ref="N11:O11"/>
    <mergeCell ref="F12:G12"/>
    <mergeCell ref="B7:E10"/>
    <mergeCell ref="F7:G7"/>
    <mergeCell ref="H7:I7"/>
    <mergeCell ref="J7:L10"/>
    <mergeCell ref="N7:O7"/>
    <mergeCell ref="F8:G8"/>
    <mergeCell ref="H8:I8"/>
    <mergeCell ref="N8:O8"/>
    <mergeCell ref="F9:G9"/>
    <mergeCell ref="H9:I9"/>
    <mergeCell ref="H12:I12"/>
    <mergeCell ref="N12:O12"/>
    <mergeCell ref="F13:G13"/>
    <mergeCell ref="H13:I13"/>
    <mergeCell ref="N13:O13"/>
    <mergeCell ref="B14:E15"/>
    <mergeCell ref="F14:G14"/>
    <mergeCell ref="H14:I14"/>
    <mergeCell ref="J14:L15"/>
    <mergeCell ref="N14:O14"/>
    <mergeCell ref="F15:G15"/>
    <mergeCell ref="H15:I15"/>
    <mergeCell ref="N15:O15"/>
    <mergeCell ref="B16:E17"/>
    <mergeCell ref="F16:G16"/>
    <mergeCell ref="H16:I16"/>
    <mergeCell ref="J16:L17"/>
    <mergeCell ref="N16:O16"/>
    <mergeCell ref="F17:G17"/>
    <mergeCell ref="H17:I17"/>
    <mergeCell ref="B20:Q20"/>
    <mergeCell ref="B21:E21"/>
    <mergeCell ref="F21:G21"/>
    <mergeCell ref="H21:I21"/>
    <mergeCell ref="J21:L21"/>
    <mergeCell ref="N21:O21"/>
    <mergeCell ref="N17:O17"/>
    <mergeCell ref="B18:Q18"/>
    <mergeCell ref="B19:E19"/>
    <mergeCell ref="F19:G19"/>
    <mergeCell ref="H19:I19"/>
    <mergeCell ref="J19:L19"/>
    <mergeCell ref="N19:O19"/>
    <mergeCell ref="B24:Q24"/>
    <mergeCell ref="B25:E25"/>
    <mergeCell ref="F25:G25"/>
    <mergeCell ref="H25:I25"/>
    <mergeCell ref="J25:L25"/>
    <mergeCell ref="N25:O25"/>
    <mergeCell ref="B22:Q22"/>
    <mergeCell ref="B23:E23"/>
    <mergeCell ref="F23:G23"/>
    <mergeCell ref="H23:I23"/>
    <mergeCell ref="J23:L23"/>
    <mergeCell ref="N23:O23"/>
    <mergeCell ref="B28:E28"/>
    <mergeCell ref="F28:G28"/>
    <mergeCell ref="H28:I28"/>
    <mergeCell ref="J28:L28"/>
    <mergeCell ref="N28:O28"/>
    <mergeCell ref="B29:Q29"/>
    <mergeCell ref="B26:Q26"/>
    <mergeCell ref="B27:E27"/>
    <mergeCell ref="F27:G27"/>
    <mergeCell ref="H27:I27"/>
    <mergeCell ref="J27:L27"/>
    <mergeCell ref="N27:O27"/>
    <mergeCell ref="N32:O32"/>
    <mergeCell ref="B33:Q33"/>
    <mergeCell ref="B34:E34"/>
    <mergeCell ref="F34:G34"/>
    <mergeCell ref="H34:I34"/>
    <mergeCell ref="J34:L34"/>
    <mergeCell ref="N34:O34"/>
    <mergeCell ref="B30:E32"/>
    <mergeCell ref="F30:G30"/>
    <mergeCell ref="H30:I30"/>
    <mergeCell ref="J30:L32"/>
    <mergeCell ref="N30:O30"/>
    <mergeCell ref="F31:G31"/>
    <mergeCell ref="H31:I31"/>
    <mergeCell ref="N31:O31"/>
    <mergeCell ref="F32:G32"/>
    <mergeCell ref="H32:I32"/>
    <mergeCell ref="AA38:AC38"/>
    <mergeCell ref="AD38:AG38"/>
    <mergeCell ref="AA39:AC39"/>
    <mergeCell ref="AD39:AG39"/>
    <mergeCell ref="AA40:AC40"/>
    <mergeCell ref="AD40:AG40"/>
    <mergeCell ref="B36:E41"/>
    <mergeCell ref="F36:G41"/>
    <mergeCell ref="H36:I41"/>
    <mergeCell ref="J36:L41"/>
    <mergeCell ref="M36:M41"/>
    <mergeCell ref="N36:O41"/>
    <mergeCell ref="B42:Q42"/>
    <mergeCell ref="B43:E47"/>
    <mergeCell ref="F43:G47"/>
    <mergeCell ref="H43:I47"/>
    <mergeCell ref="J43:L47"/>
    <mergeCell ref="M43:M47"/>
    <mergeCell ref="N43:O47"/>
    <mergeCell ref="P43:Q47"/>
    <mergeCell ref="P36:Q41"/>
    <mergeCell ref="AD46:AE46"/>
    <mergeCell ref="B48:Q48"/>
    <mergeCell ref="B49:E54"/>
    <mergeCell ref="F49:G54"/>
    <mergeCell ref="H49:I54"/>
    <mergeCell ref="J49:L54"/>
    <mergeCell ref="M49:M54"/>
    <mergeCell ref="N49:O54"/>
    <mergeCell ref="P49:Q54"/>
    <mergeCell ref="B55:Q55"/>
    <mergeCell ref="B56:E63"/>
    <mergeCell ref="F56:G63"/>
    <mergeCell ref="H56:I63"/>
    <mergeCell ref="J56:L63"/>
    <mergeCell ref="M56:M63"/>
    <mergeCell ref="N56:O63"/>
    <mergeCell ref="P56:Q63"/>
    <mergeCell ref="AA46:AB46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H95"/>
  <sheetViews>
    <sheetView view="pageBreakPreview" zoomScale="85" zoomScaleNormal="85" zoomScaleSheetLayoutView="85" zoomScalePageLayoutView="0" workbookViewId="0" topLeftCell="A1">
      <selection activeCell="J8" sqref="J8:L8"/>
    </sheetView>
  </sheetViews>
  <sheetFormatPr defaultColWidth="9.125" defaultRowHeight="12.75"/>
  <cols>
    <col min="1" max="1" width="3.50390625" style="2" customWidth="1"/>
    <col min="2" max="2" width="7.00390625" style="2" customWidth="1"/>
    <col min="3" max="3" width="6.125" style="2" customWidth="1"/>
    <col min="4" max="4" width="8.125" style="2" bestFit="1" customWidth="1"/>
    <col min="5" max="5" width="9.375" style="2" bestFit="1" customWidth="1"/>
    <col min="6" max="6" width="7.875" style="2" customWidth="1"/>
    <col min="7" max="7" width="8.625" style="2" customWidth="1"/>
    <col min="8" max="8" width="12.125" style="2" customWidth="1"/>
    <col min="9" max="9" width="6.875" style="2" customWidth="1"/>
    <col min="10" max="10" width="9.875" style="2" bestFit="1" customWidth="1"/>
    <col min="11" max="11" width="12.00390625" style="2" customWidth="1"/>
    <col min="12" max="12" width="10.00390625" style="2" customWidth="1"/>
    <col min="13" max="13" width="9.375" style="2" customWidth="1"/>
    <col min="14" max="14" width="7.50390625" style="2" customWidth="1"/>
    <col min="15" max="15" width="4.50390625" style="2" customWidth="1"/>
    <col min="16" max="17" width="18.875" style="24" customWidth="1"/>
    <col min="18" max="19" width="5.875" style="2" customWidth="1"/>
    <col min="20" max="16384" width="9.125" style="2" customWidth="1"/>
  </cols>
  <sheetData>
    <row r="1" spans="2:17" ht="59.25" customHeight="1">
      <c r="B1" s="273"/>
      <c r="C1" s="274"/>
      <c r="D1" s="274"/>
      <c r="E1" s="274"/>
      <c r="F1" s="274"/>
      <c r="G1" s="274"/>
      <c r="H1" s="274"/>
      <c r="I1" s="276"/>
      <c r="J1" s="276"/>
      <c r="K1" s="276"/>
      <c r="L1" s="276"/>
      <c r="M1" s="276"/>
      <c r="N1" s="276"/>
      <c r="O1" s="276"/>
      <c r="P1" s="276"/>
      <c r="Q1" s="1"/>
    </row>
    <row r="2" spans="2:17" ht="89.25" customHeight="1" thickBot="1">
      <c r="B2" s="323"/>
      <c r="C2" s="287"/>
      <c r="D2" s="287"/>
      <c r="E2" s="287"/>
      <c r="F2" s="287"/>
      <c r="G2" s="287"/>
      <c r="H2" s="287"/>
      <c r="I2" s="324" t="s">
        <v>291</v>
      </c>
      <c r="J2" s="213"/>
      <c r="K2" s="213"/>
      <c r="L2" s="213"/>
      <c r="M2" s="213"/>
      <c r="N2" s="213"/>
      <c r="O2" s="213"/>
      <c r="P2" s="213"/>
      <c r="Q2" s="3"/>
    </row>
    <row r="3" spans="2:17" ht="52.5" customHeight="1" thickBot="1">
      <c r="B3" s="325" t="s">
        <v>2</v>
      </c>
      <c r="C3" s="326"/>
      <c r="D3" s="326"/>
      <c r="E3" s="327"/>
      <c r="F3" s="328" t="s">
        <v>3</v>
      </c>
      <c r="G3" s="329"/>
      <c r="H3" s="328" t="s">
        <v>4</v>
      </c>
      <c r="I3" s="329"/>
      <c r="J3" s="328" t="s">
        <v>5</v>
      </c>
      <c r="K3" s="330"/>
      <c r="L3" s="329"/>
      <c r="M3" s="25" t="s">
        <v>6</v>
      </c>
      <c r="N3" s="328" t="s">
        <v>7</v>
      </c>
      <c r="O3" s="329"/>
      <c r="P3" s="5" t="s">
        <v>65</v>
      </c>
      <c r="Q3" s="5" t="s">
        <v>9</v>
      </c>
    </row>
    <row r="4" spans="2:17" ht="13.5" customHeight="1" thickBot="1">
      <c r="B4" s="219" t="s">
        <v>66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/>
    </row>
    <row r="5" spans="2:17" ht="34.5" customHeight="1" thickBot="1">
      <c r="B5" s="292"/>
      <c r="C5" s="209"/>
      <c r="D5" s="209"/>
      <c r="E5" s="293"/>
      <c r="F5" s="225" t="s">
        <v>67</v>
      </c>
      <c r="G5" s="226"/>
      <c r="H5" s="225" t="s">
        <v>68</v>
      </c>
      <c r="I5" s="226"/>
      <c r="J5" s="311" t="s">
        <v>69</v>
      </c>
      <c r="K5" s="312"/>
      <c r="L5" s="313"/>
      <c r="M5" s="26">
        <v>9</v>
      </c>
      <c r="N5" s="301">
        <v>0.026</v>
      </c>
      <c r="O5" s="302"/>
      <c r="P5" s="27">
        <f>'[1]Таблица'!D24</f>
        <v>1653.6</v>
      </c>
      <c r="Q5" s="27">
        <f>'[1]Таблица'!F24</f>
        <v>1757.6</v>
      </c>
    </row>
    <row r="6" spans="2:17" ht="34.5" customHeight="1" thickBot="1">
      <c r="B6" s="292"/>
      <c r="C6" s="209"/>
      <c r="D6" s="209"/>
      <c r="E6" s="293"/>
      <c r="F6" s="219" t="s">
        <v>70</v>
      </c>
      <c r="G6" s="221"/>
      <c r="H6" s="219" t="s">
        <v>71</v>
      </c>
      <c r="I6" s="221"/>
      <c r="J6" s="311"/>
      <c r="K6" s="312"/>
      <c r="L6" s="313"/>
      <c r="M6" s="28">
        <v>13</v>
      </c>
      <c r="N6" s="307">
        <v>0.037</v>
      </c>
      <c r="O6" s="308"/>
      <c r="P6" s="29">
        <f>'[1]Таблица'!D25</f>
        <v>2285.4</v>
      </c>
      <c r="Q6" s="30">
        <f>'[1]Таблица'!F25</f>
        <v>2561</v>
      </c>
    </row>
    <row r="7" spans="2:17" ht="34.5" customHeight="1" thickBot="1">
      <c r="B7" s="292"/>
      <c r="C7" s="209"/>
      <c r="D7" s="209"/>
      <c r="E7" s="293"/>
      <c r="F7" s="219" t="s">
        <v>72</v>
      </c>
      <c r="G7" s="221"/>
      <c r="H7" s="219" t="s">
        <v>73</v>
      </c>
      <c r="I7" s="221"/>
      <c r="J7" s="311"/>
      <c r="K7" s="312"/>
      <c r="L7" s="313"/>
      <c r="M7" s="28">
        <v>14</v>
      </c>
      <c r="N7" s="307">
        <v>0.038</v>
      </c>
      <c r="O7" s="308"/>
      <c r="P7" s="29">
        <f>'[1]Таблица'!D26</f>
        <v>2392</v>
      </c>
      <c r="Q7" s="30">
        <f>'[1]Таблица'!F26</f>
        <v>2518.1</v>
      </c>
    </row>
    <row r="8" spans="2:17" ht="102" customHeight="1" thickBot="1">
      <c r="B8" s="225"/>
      <c r="C8" s="305"/>
      <c r="D8" s="305"/>
      <c r="E8" s="226"/>
      <c r="F8" s="219" t="s">
        <v>74</v>
      </c>
      <c r="G8" s="221"/>
      <c r="H8" s="219" t="s">
        <v>75</v>
      </c>
      <c r="I8" s="221"/>
      <c r="J8" s="320" t="s">
        <v>69</v>
      </c>
      <c r="K8" s="321"/>
      <c r="L8" s="322"/>
      <c r="M8" s="28">
        <v>7</v>
      </c>
      <c r="N8" s="307">
        <v>0.019</v>
      </c>
      <c r="O8" s="308"/>
      <c r="P8" s="29">
        <f>'[1]Таблица'!D23</f>
        <v>1158.3</v>
      </c>
      <c r="Q8" s="29">
        <f>'[1]Таблица'!F23</f>
        <v>1255.8</v>
      </c>
    </row>
    <row r="9" spans="2:17" ht="75.75" customHeight="1" thickBot="1">
      <c r="B9" s="219"/>
      <c r="C9" s="220"/>
      <c r="D9" s="220"/>
      <c r="E9" s="221"/>
      <c r="F9" s="219" t="s">
        <v>76</v>
      </c>
      <c r="G9" s="221"/>
      <c r="H9" s="219" t="s">
        <v>77</v>
      </c>
      <c r="I9" s="221"/>
      <c r="J9" s="317" t="s">
        <v>69</v>
      </c>
      <c r="K9" s="318"/>
      <c r="L9" s="319"/>
      <c r="M9" s="31">
        <v>15.4</v>
      </c>
      <c r="N9" s="307">
        <v>0.035</v>
      </c>
      <c r="O9" s="308"/>
      <c r="P9" s="29">
        <f>'[1]Таблица'!D27</f>
        <v>1974.7</v>
      </c>
      <c r="Q9" s="29">
        <f>'[1]Таблица'!F27</f>
        <v>2099.5</v>
      </c>
    </row>
    <row r="10" spans="2:17" ht="14.25" customHeight="1" thickBot="1">
      <c r="B10" s="219" t="s">
        <v>78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1"/>
    </row>
    <row r="11" spans="2:17" ht="73.5" customHeight="1" thickBot="1">
      <c r="B11" s="292"/>
      <c r="C11" s="209"/>
      <c r="D11" s="209"/>
      <c r="E11" s="209"/>
      <c r="F11" s="292" t="s">
        <v>79</v>
      </c>
      <c r="G11" s="293"/>
      <c r="H11" s="292" t="s">
        <v>80</v>
      </c>
      <c r="I11" s="293"/>
      <c r="J11" s="294" t="s">
        <v>81</v>
      </c>
      <c r="K11" s="295"/>
      <c r="L11" s="296"/>
      <c r="M11" s="32">
        <v>2.25</v>
      </c>
      <c r="N11" s="297">
        <v>0.017</v>
      </c>
      <c r="O11" s="298"/>
      <c r="P11" s="299">
        <f>'[1]Таблица'!D34</f>
        <v>785.2</v>
      </c>
      <c r="Q11" s="300"/>
    </row>
    <row r="12" spans="2:17" ht="14.25" customHeight="1" thickBot="1">
      <c r="B12" s="219" t="s">
        <v>82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1"/>
    </row>
    <row r="13" spans="2:17" ht="30" customHeight="1" thickBot="1">
      <c r="B13" s="292"/>
      <c r="C13" s="209"/>
      <c r="D13" s="209"/>
      <c r="E13" s="209"/>
      <c r="F13" s="292" t="s">
        <v>83</v>
      </c>
      <c r="G13" s="293"/>
      <c r="H13" s="292" t="s">
        <v>84</v>
      </c>
      <c r="I13" s="293"/>
      <c r="J13" s="311" t="s">
        <v>85</v>
      </c>
      <c r="K13" s="312"/>
      <c r="L13" s="313"/>
      <c r="M13" s="32">
        <v>10</v>
      </c>
      <c r="N13" s="297">
        <v>0.027</v>
      </c>
      <c r="O13" s="298"/>
      <c r="P13" s="27">
        <f>'[1]Таблица'!D28</f>
        <v>1339</v>
      </c>
      <c r="Q13" s="27">
        <f>'[1]Таблица'!F28</f>
        <v>1501.5</v>
      </c>
    </row>
    <row r="14" spans="2:17" ht="30" customHeight="1" thickBot="1">
      <c r="B14" s="292"/>
      <c r="C14" s="209"/>
      <c r="D14" s="209"/>
      <c r="E14" s="209"/>
      <c r="F14" s="225" t="s">
        <v>86</v>
      </c>
      <c r="G14" s="226"/>
      <c r="H14" s="225" t="s">
        <v>87</v>
      </c>
      <c r="I14" s="226"/>
      <c r="J14" s="311"/>
      <c r="K14" s="312"/>
      <c r="L14" s="313"/>
      <c r="M14" s="26">
        <v>14</v>
      </c>
      <c r="N14" s="301">
        <v>0.036</v>
      </c>
      <c r="O14" s="302"/>
      <c r="P14" s="27">
        <f>'[1]Таблица'!D29</f>
        <v>1731.6</v>
      </c>
      <c r="Q14" s="27">
        <f>'[1]Таблица'!F29</f>
        <v>1930.5</v>
      </c>
    </row>
    <row r="15" spans="2:17" ht="30" customHeight="1" thickBot="1">
      <c r="B15" s="292"/>
      <c r="C15" s="209"/>
      <c r="D15" s="209"/>
      <c r="E15" s="209"/>
      <c r="F15" s="225" t="s">
        <v>88</v>
      </c>
      <c r="G15" s="226"/>
      <c r="H15" s="225" t="s">
        <v>89</v>
      </c>
      <c r="I15" s="226"/>
      <c r="J15" s="311"/>
      <c r="K15" s="312"/>
      <c r="L15" s="313"/>
      <c r="M15" s="26">
        <v>16</v>
      </c>
      <c r="N15" s="301">
        <v>0.042</v>
      </c>
      <c r="O15" s="302"/>
      <c r="P15" s="27">
        <f>'[1]Таблица'!D30</f>
        <v>1725.1</v>
      </c>
      <c r="Q15" s="27">
        <f>'[1]Таблица'!F30</f>
        <v>1872</v>
      </c>
    </row>
    <row r="16" spans="2:17" ht="30" customHeight="1" thickBot="1">
      <c r="B16" s="309"/>
      <c r="C16" s="310"/>
      <c r="D16" s="310"/>
      <c r="E16" s="310"/>
      <c r="F16" s="219" t="s">
        <v>90</v>
      </c>
      <c r="G16" s="221"/>
      <c r="H16" s="219" t="s">
        <v>91</v>
      </c>
      <c r="I16" s="221"/>
      <c r="J16" s="314"/>
      <c r="K16" s="315"/>
      <c r="L16" s="316"/>
      <c r="M16" s="28">
        <v>17</v>
      </c>
      <c r="N16" s="307">
        <v>0.047</v>
      </c>
      <c r="O16" s="308"/>
      <c r="P16" s="29">
        <f>'[1]Таблица'!D31</f>
        <v>1870.7</v>
      </c>
      <c r="Q16" s="30">
        <f>'[1]Таблица'!E31</f>
        <v>1551</v>
      </c>
    </row>
    <row r="17" spans="2:17" ht="13.5" customHeight="1" thickBot="1">
      <c r="B17" s="219" t="s">
        <v>92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1"/>
    </row>
    <row r="18" spans="2:17" ht="15" customHeight="1">
      <c r="B18" s="292"/>
      <c r="C18" s="209"/>
      <c r="D18" s="209"/>
      <c r="E18" s="209"/>
      <c r="F18" s="292" t="s">
        <v>93</v>
      </c>
      <c r="G18" s="293"/>
      <c r="H18" s="292" t="s">
        <v>94</v>
      </c>
      <c r="I18" s="293"/>
      <c r="J18" s="294" t="s">
        <v>95</v>
      </c>
      <c r="K18" s="295"/>
      <c r="L18" s="296"/>
      <c r="M18" s="306">
        <v>3</v>
      </c>
      <c r="N18" s="297">
        <v>0.01</v>
      </c>
      <c r="O18" s="298"/>
      <c r="P18" s="303">
        <f>'[1]Таблица'!D37</f>
        <v>767</v>
      </c>
      <c r="Q18" s="303">
        <f>'[1]Таблица'!F37</f>
        <v>885.3</v>
      </c>
    </row>
    <row r="19" spans="2:17" ht="54" customHeight="1" thickBot="1">
      <c r="B19" s="292"/>
      <c r="C19" s="209"/>
      <c r="D19" s="209"/>
      <c r="E19" s="209"/>
      <c r="F19" s="292"/>
      <c r="G19" s="293"/>
      <c r="H19" s="292"/>
      <c r="I19" s="293"/>
      <c r="J19" s="294"/>
      <c r="K19" s="295"/>
      <c r="L19" s="296"/>
      <c r="M19" s="306"/>
      <c r="N19" s="297"/>
      <c r="O19" s="298"/>
      <c r="P19" s="304"/>
      <c r="Q19" s="304"/>
    </row>
    <row r="20" spans="2:17" ht="30" customHeight="1" thickBot="1">
      <c r="B20" s="225"/>
      <c r="C20" s="305"/>
      <c r="D20" s="305"/>
      <c r="E20" s="305"/>
      <c r="F20" s="225" t="s">
        <v>96</v>
      </c>
      <c r="G20" s="226"/>
      <c r="H20" s="225" t="s">
        <v>97</v>
      </c>
      <c r="I20" s="226"/>
      <c r="J20" s="227" t="s">
        <v>95</v>
      </c>
      <c r="K20" s="228"/>
      <c r="L20" s="229"/>
      <c r="M20" s="26">
        <v>7</v>
      </c>
      <c r="N20" s="301">
        <v>0.02</v>
      </c>
      <c r="O20" s="302"/>
      <c r="P20" s="27">
        <f>'[1]Таблица'!D40</f>
        <v>984.1</v>
      </c>
      <c r="Q20" s="27">
        <f>'[1]Таблица'!F40</f>
        <v>1053</v>
      </c>
    </row>
    <row r="21" spans="2:17" ht="30" customHeight="1" thickBot="1">
      <c r="B21" s="292"/>
      <c r="C21" s="209"/>
      <c r="D21" s="209"/>
      <c r="E21" s="209"/>
      <c r="F21" s="225" t="s">
        <v>98</v>
      </c>
      <c r="G21" s="226"/>
      <c r="H21" s="225" t="s">
        <v>99</v>
      </c>
      <c r="I21" s="226"/>
      <c r="J21" s="294"/>
      <c r="K21" s="295"/>
      <c r="L21" s="296"/>
      <c r="M21" s="26">
        <v>8.3</v>
      </c>
      <c r="N21" s="301">
        <v>0.025</v>
      </c>
      <c r="O21" s="302"/>
      <c r="P21" s="27">
        <f>'[1]Таблица'!D39</f>
        <v>1138.8</v>
      </c>
      <c r="Q21" s="27">
        <f>'[1]Таблица'!F39</f>
        <v>1222</v>
      </c>
    </row>
    <row r="22" spans="2:17" ht="30" customHeight="1" thickBot="1">
      <c r="B22" s="292"/>
      <c r="C22" s="209"/>
      <c r="D22" s="209"/>
      <c r="E22" s="209"/>
      <c r="F22" s="225" t="s">
        <v>100</v>
      </c>
      <c r="G22" s="226"/>
      <c r="H22" s="225" t="s">
        <v>101</v>
      </c>
      <c r="I22" s="226"/>
      <c r="J22" s="294"/>
      <c r="K22" s="295"/>
      <c r="L22" s="296"/>
      <c r="M22" s="26">
        <v>10</v>
      </c>
      <c r="N22" s="301">
        <v>0.03</v>
      </c>
      <c r="O22" s="302"/>
      <c r="P22" s="27">
        <f>'[1]Таблица'!D38</f>
        <v>1272.7</v>
      </c>
      <c r="Q22" s="27">
        <f>'[1]Таблица'!F38</f>
        <v>1352</v>
      </c>
    </row>
    <row r="23" spans="2:17" ht="13.5" customHeight="1" thickBot="1">
      <c r="B23" s="219" t="s">
        <v>102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1"/>
    </row>
    <row r="24" spans="2:17" ht="83.25" customHeight="1" thickBot="1">
      <c r="B24" s="292"/>
      <c r="C24" s="209"/>
      <c r="D24" s="209"/>
      <c r="E24" s="209"/>
      <c r="F24" s="292" t="s">
        <v>103</v>
      </c>
      <c r="G24" s="293"/>
      <c r="H24" s="292" t="s">
        <v>104</v>
      </c>
      <c r="I24" s="293"/>
      <c r="J24" s="294" t="s">
        <v>105</v>
      </c>
      <c r="K24" s="295"/>
      <c r="L24" s="296"/>
      <c r="M24" s="32">
        <v>10</v>
      </c>
      <c r="N24" s="297">
        <v>0.022</v>
      </c>
      <c r="O24" s="298"/>
      <c r="P24" s="27">
        <f>'[1]Таблица'!D33</f>
        <v>1683.5</v>
      </c>
      <c r="Q24" s="27">
        <f>'[1]Таблица'!F33</f>
        <v>1937</v>
      </c>
    </row>
    <row r="25" spans="2:17" ht="13.5" customHeight="1" thickBot="1">
      <c r="B25" s="219" t="s">
        <v>106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1"/>
    </row>
    <row r="26" spans="2:17" ht="57.75" customHeight="1" thickBot="1">
      <c r="B26" s="292"/>
      <c r="C26" s="209"/>
      <c r="D26" s="209"/>
      <c r="E26" s="209"/>
      <c r="F26" s="292" t="s">
        <v>107</v>
      </c>
      <c r="G26" s="293"/>
      <c r="H26" s="292" t="s">
        <v>108</v>
      </c>
      <c r="I26" s="293"/>
      <c r="J26" s="294" t="s">
        <v>85</v>
      </c>
      <c r="K26" s="295"/>
      <c r="L26" s="296"/>
      <c r="M26" s="32">
        <v>5</v>
      </c>
      <c r="N26" s="297">
        <v>0.017</v>
      </c>
      <c r="O26" s="298"/>
      <c r="P26" s="27">
        <f>'[1]Таблица'!D32</f>
        <v>958.1</v>
      </c>
      <c r="Q26" s="27">
        <f>'[1]Таблица'!F32</f>
        <v>1067.3</v>
      </c>
    </row>
    <row r="27" spans="2:17" ht="13.5" customHeight="1" thickBot="1">
      <c r="B27" s="219" t="s">
        <v>109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1"/>
    </row>
    <row r="28" spans="2:17" ht="69" customHeight="1" thickBot="1">
      <c r="B28" s="292"/>
      <c r="C28" s="209"/>
      <c r="D28" s="209"/>
      <c r="E28" s="209"/>
      <c r="F28" s="292" t="s">
        <v>110</v>
      </c>
      <c r="G28" s="293"/>
      <c r="H28" s="292" t="s">
        <v>111</v>
      </c>
      <c r="I28" s="293"/>
      <c r="J28" s="294" t="s">
        <v>105</v>
      </c>
      <c r="K28" s="295"/>
      <c r="L28" s="296"/>
      <c r="M28" s="32">
        <v>6</v>
      </c>
      <c r="N28" s="297">
        <v>0.014</v>
      </c>
      <c r="O28" s="298"/>
      <c r="P28" s="27">
        <f>'[1]Таблица'!D35</f>
        <v>734.5</v>
      </c>
      <c r="Q28" s="27">
        <f>'[1]Таблица'!F35</f>
        <v>778.7</v>
      </c>
    </row>
    <row r="29" spans="2:17" ht="13.5" customHeight="1" thickBot="1">
      <c r="B29" s="219" t="s">
        <v>112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1"/>
    </row>
    <row r="30" spans="2:17" ht="66" customHeight="1">
      <c r="B30" s="292"/>
      <c r="C30" s="209"/>
      <c r="D30" s="209"/>
      <c r="E30" s="209"/>
      <c r="F30" s="292" t="s">
        <v>113</v>
      </c>
      <c r="G30" s="293"/>
      <c r="H30" s="292" t="s">
        <v>114</v>
      </c>
      <c r="I30" s="293"/>
      <c r="J30" s="294" t="s">
        <v>115</v>
      </c>
      <c r="K30" s="295"/>
      <c r="L30" s="296"/>
      <c r="M30" s="32">
        <v>2</v>
      </c>
      <c r="N30" s="297">
        <v>0.009</v>
      </c>
      <c r="O30" s="298"/>
      <c r="P30" s="299">
        <f>'[1]Таблица'!D36</f>
        <v>938.6</v>
      </c>
      <c r="Q30" s="300"/>
    </row>
    <row r="31" spans="2:22" ht="17.25" customHeight="1">
      <c r="B31" s="291"/>
      <c r="C31" s="291"/>
      <c r="D31" s="291"/>
      <c r="E31" s="291"/>
      <c r="F31" s="209"/>
      <c r="G31" s="209"/>
      <c r="H31" s="209"/>
      <c r="I31" s="209"/>
      <c r="J31" s="290"/>
      <c r="K31" s="290"/>
      <c r="L31" s="290"/>
      <c r="M31" s="288"/>
      <c r="N31" s="209"/>
      <c r="O31" s="209"/>
      <c r="P31" s="209"/>
      <c r="Q31" s="209"/>
      <c r="V31" s="8"/>
    </row>
    <row r="32" spans="2:17" ht="18.75" customHeight="1">
      <c r="B32" s="291"/>
      <c r="C32" s="291"/>
      <c r="D32" s="291"/>
      <c r="E32" s="291"/>
      <c r="F32" s="209"/>
      <c r="G32" s="209"/>
      <c r="H32" s="209"/>
      <c r="I32" s="209"/>
      <c r="J32" s="290"/>
      <c r="K32" s="290"/>
      <c r="L32" s="290"/>
      <c r="M32" s="288"/>
      <c r="N32" s="209"/>
      <c r="O32" s="209"/>
      <c r="P32" s="209"/>
      <c r="Q32" s="209"/>
    </row>
    <row r="33" spans="2:17" ht="19.5" customHeight="1">
      <c r="B33" s="33"/>
      <c r="C33" s="33"/>
      <c r="D33" s="33"/>
      <c r="E33" s="33"/>
      <c r="F33" s="34"/>
      <c r="G33" s="34"/>
      <c r="H33" s="34"/>
      <c r="I33" s="34"/>
      <c r="J33" s="35"/>
      <c r="K33" s="35"/>
      <c r="L33" s="35"/>
      <c r="M33" s="36"/>
      <c r="N33" s="34"/>
      <c r="O33" s="34"/>
      <c r="P33" s="37"/>
      <c r="Q33" s="37"/>
    </row>
    <row r="34" spans="2:17" ht="15.75" customHeight="1">
      <c r="B34" s="33"/>
      <c r="C34" s="33"/>
      <c r="D34" s="33"/>
      <c r="E34" s="33"/>
      <c r="F34" s="34"/>
      <c r="G34" s="34"/>
      <c r="H34" s="34"/>
      <c r="I34" s="34"/>
      <c r="J34" s="35"/>
      <c r="K34" s="35"/>
      <c r="L34" s="35"/>
      <c r="M34" s="36"/>
      <c r="N34" s="34"/>
      <c r="O34" s="34"/>
      <c r="P34" s="37"/>
      <c r="Q34" s="37"/>
    </row>
    <row r="35" spans="2:23" ht="17.25" customHeight="1">
      <c r="B35" s="33"/>
      <c r="C35" s="33"/>
      <c r="D35" s="33"/>
      <c r="E35" s="33"/>
      <c r="F35" s="34"/>
      <c r="G35" s="34"/>
      <c r="H35" s="34"/>
      <c r="I35" s="34"/>
      <c r="J35" s="35"/>
      <c r="K35" s="35"/>
      <c r="L35" s="35"/>
      <c r="M35" s="36"/>
      <c r="N35" s="34"/>
      <c r="O35" s="34"/>
      <c r="P35" s="37"/>
      <c r="Q35" s="37"/>
      <c r="W35" s="11"/>
    </row>
    <row r="36" spans="2:21" ht="19.5" customHeight="1">
      <c r="B36" s="214"/>
      <c r="C36" s="214"/>
      <c r="D36" s="214"/>
      <c r="E36" s="214"/>
      <c r="F36" s="209"/>
      <c r="G36" s="209"/>
      <c r="H36" s="209"/>
      <c r="I36" s="209"/>
      <c r="J36" s="290"/>
      <c r="K36" s="290"/>
      <c r="L36" s="290"/>
      <c r="M36" s="288"/>
      <c r="N36" s="209"/>
      <c r="O36" s="209"/>
      <c r="P36" s="209"/>
      <c r="Q36" s="209"/>
      <c r="U36" s="11"/>
    </row>
    <row r="37" spans="2:17" ht="21" customHeight="1">
      <c r="B37" s="214"/>
      <c r="C37" s="214"/>
      <c r="D37" s="214"/>
      <c r="E37" s="214"/>
      <c r="F37" s="209"/>
      <c r="G37" s="209"/>
      <c r="H37" s="209"/>
      <c r="I37" s="209"/>
      <c r="J37" s="290"/>
      <c r="K37" s="290"/>
      <c r="L37" s="290"/>
      <c r="M37" s="288"/>
      <c r="N37" s="209"/>
      <c r="O37" s="209"/>
      <c r="P37" s="209"/>
      <c r="Q37" s="209"/>
    </row>
    <row r="38" spans="2:17" ht="15.75" customHeight="1">
      <c r="B38" s="214"/>
      <c r="C38" s="214"/>
      <c r="D38" s="214"/>
      <c r="E38" s="214"/>
      <c r="F38" s="209"/>
      <c r="G38" s="209"/>
      <c r="H38" s="209"/>
      <c r="I38" s="209"/>
      <c r="J38" s="290"/>
      <c r="K38" s="290"/>
      <c r="L38" s="290"/>
      <c r="M38" s="288"/>
      <c r="N38" s="209"/>
      <c r="O38" s="209"/>
      <c r="P38" s="209"/>
      <c r="Q38" s="209"/>
    </row>
    <row r="39" spans="2:17" ht="20.25" customHeight="1">
      <c r="B39" s="214"/>
      <c r="C39" s="214"/>
      <c r="D39" s="214"/>
      <c r="E39" s="214"/>
      <c r="F39" s="209"/>
      <c r="G39" s="209"/>
      <c r="H39" s="209"/>
      <c r="I39" s="209"/>
      <c r="J39" s="290"/>
      <c r="K39" s="290"/>
      <c r="L39" s="290"/>
      <c r="M39" s="288"/>
      <c r="N39" s="209"/>
      <c r="O39" s="209"/>
      <c r="P39" s="209"/>
      <c r="Q39" s="209"/>
    </row>
    <row r="40" spans="2:17" s="38" customFormat="1" ht="15.75" customHeight="1">
      <c r="B40" s="214"/>
      <c r="C40" s="214"/>
      <c r="D40" s="214"/>
      <c r="E40" s="214"/>
      <c r="F40" s="209"/>
      <c r="G40" s="209"/>
      <c r="H40" s="209"/>
      <c r="I40" s="209"/>
      <c r="J40" s="290"/>
      <c r="K40" s="290"/>
      <c r="L40" s="290"/>
      <c r="M40" s="288"/>
      <c r="N40" s="209"/>
      <c r="O40" s="209"/>
      <c r="P40" s="209"/>
      <c r="Q40" s="209"/>
    </row>
    <row r="41" spans="2:17" ht="41.25" customHeight="1" hidden="1" thickBot="1">
      <c r="B41" s="214"/>
      <c r="C41" s="214"/>
      <c r="D41" s="214"/>
      <c r="E41" s="214"/>
      <c r="F41" s="209"/>
      <c r="G41" s="209"/>
      <c r="H41" s="209"/>
      <c r="I41" s="209"/>
      <c r="J41" s="290"/>
      <c r="K41" s="290"/>
      <c r="L41" s="290"/>
      <c r="M41" s="288"/>
      <c r="N41" s="209"/>
      <c r="O41" s="209"/>
      <c r="P41" s="209"/>
      <c r="Q41" s="209"/>
    </row>
    <row r="42" spans="2:17" ht="19.5" customHeight="1">
      <c r="B42" s="214"/>
      <c r="C42" s="214"/>
      <c r="D42" s="214"/>
      <c r="E42" s="214"/>
      <c r="F42" s="209"/>
      <c r="G42" s="209"/>
      <c r="H42" s="209"/>
      <c r="I42" s="209"/>
      <c r="J42" s="290"/>
      <c r="K42" s="290"/>
      <c r="L42" s="290"/>
      <c r="M42" s="288"/>
      <c r="N42" s="209"/>
      <c r="O42" s="209"/>
      <c r="P42" s="209"/>
      <c r="Q42" s="209"/>
    </row>
    <row r="43" spans="2:17" ht="17.25" customHeight="1">
      <c r="B43" s="214"/>
      <c r="C43" s="214"/>
      <c r="D43" s="214"/>
      <c r="E43" s="214"/>
      <c r="F43" s="209"/>
      <c r="G43" s="209"/>
      <c r="H43" s="209"/>
      <c r="I43" s="209"/>
      <c r="J43" s="290"/>
      <c r="K43" s="290"/>
      <c r="L43" s="290"/>
      <c r="M43" s="288"/>
      <c r="N43" s="209"/>
      <c r="O43" s="209"/>
      <c r="P43" s="209"/>
      <c r="Q43" s="209"/>
    </row>
    <row r="44" spans="2:33" ht="16.5" customHeight="1">
      <c r="B44" s="214"/>
      <c r="C44" s="214"/>
      <c r="D44" s="214"/>
      <c r="E44" s="214"/>
      <c r="F44" s="209"/>
      <c r="G44" s="209"/>
      <c r="H44" s="209"/>
      <c r="I44" s="209"/>
      <c r="J44" s="290"/>
      <c r="K44" s="290"/>
      <c r="L44" s="290"/>
      <c r="M44" s="288"/>
      <c r="N44" s="209"/>
      <c r="O44" s="209"/>
      <c r="P44" s="209"/>
      <c r="Q44" s="209"/>
      <c r="AA44" s="8"/>
      <c r="AB44" s="8"/>
      <c r="AC44" s="8"/>
      <c r="AD44" s="8"/>
      <c r="AE44" s="8"/>
      <c r="AF44" s="8"/>
      <c r="AG44" s="8"/>
    </row>
    <row r="45" spans="2:33" ht="16.5" customHeight="1">
      <c r="B45" s="214"/>
      <c r="C45" s="214"/>
      <c r="D45" s="214"/>
      <c r="E45" s="214"/>
      <c r="F45" s="209"/>
      <c r="G45" s="209"/>
      <c r="H45" s="209"/>
      <c r="I45" s="209"/>
      <c r="J45" s="290"/>
      <c r="K45" s="290"/>
      <c r="L45" s="290"/>
      <c r="M45" s="288"/>
      <c r="N45" s="209"/>
      <c r="O45" s="209"/>
      <c r="P45" s="209"/>
      <c r="Q45" s="209"/>
      <c r="AA45" s="8"/>
      <c r="AB45" s="8"/>
      <c r="AC45" s="8"/>
      <c r="AD45" s="8"/>
      <c r="AE45" s="8"/>
      <c r="AF45" s="8"/>
      <c r="AG45" s="8"/>
    </row>
    <row r="46" spans="2:33" ht="18" customHeight="1">
      <c r="B46" s="214"/>
      <c r="C46" s="214"/>
      <c r="D46" s="214"/>
      <c r="E46" s="214"/>
      <c r="F46" s="209"/>
      <c r="G46" s="209"/>
      <c r="H46" s="209"/>
      <c r="I46" s="209"/>
      <c r="J46" s="290"/>
      <c r="K46" s="290"/>
      <c r="L46" s="290"/>
      <c r="M46" s="288"/>
      <c r="N46" s="209"/>
      <c r="O46" s="209"/>
      <c r="P46" s="209"/>
      <c r="Q46" s="209"/>
      <c r="AA46" s="8"/>
      <c r="AB46" s="214"/>
      <c r="AC46" s="214"/>
      <c r="AD46" s="214"/>
      <c r="AE46" s="214"/>
      <c r="AF46" s="214"/>
      <c r="AG46" s="8"/>
    </row>
    <row r="47" spans="2:33" ht="14.25" customHeight="1">
      <c r="B47" s="214"/>
      <c r="C47" s="214"/>
      <c r="D47" s="214"/>
      <c r="E47" s="214"/>
      <c r="F47" s="209"/>
      <c r="G47" s="209"/>
      <c r="H47" s="209"/>
      <c r="I47" s="209"/>
      <c r="J47" s="290"/>
      <c r="K47" s="290"/>
      <c r="L47" s="290"/>
      <c r="M47" s="288"/>
      <c r="N47" s="209"/>
      <c r="O47" s="209"/>
      <c r="P47" s="209"/>
      <c r="Q47" s="209"/>
      <c r="AA47" s="8"/>
      <c r="AB47" s="214"/>
      <c r="AC47" s="214"/>
      <c r="AD47" s="214"/>
      <c r="AE47" s="214"/>
      <c r="AF47" s="214"/>
      <c r="AG47" s="8"/>
    </row>
    <row r="48" spans="2:33" ht="15" customHeight="1">
      <c r="B48" s="214"/>
      <c r="C48" s="214"/>
      <c r="D48" s="214"/>
      <c r="E48" s="214"/>
      <c r="F48" s="209"/>
      <c r="G48" s="209"/>
      <c r="H48" s="209"/>
      <c r="I48" s="209"/>
      <c r="J48" s="290"/>
      <c r="K48" s="290"/>
      <c r="L48" s="290"/>
      <c r="M48" s="288"/>
      <c r="N48" s="209"/>
      <c r="O48" s="209"/>
      <c r="P48" s="209"/>
      <c r="Q48" s="209"/>
      <c r="AA48" s="8"/>
      <c r="AB48" s="214"/>
      <c r="AC48" s="214"/>
      <c r="AD48" s="214"/>
      <c r="AE48" s="214"/>
      <c r="AF48" s="214"/>
      <c r="AG48" s="8"/>
    </row>
    <row r="49" spans="2:33" ht="24" customHeight="1">
      <c r="B49" s="214"/>
      <c r="C49" s="214"/>
      <c r="D49" s="214"/>
      <c r="E49" s="214"/>
      <c r="F49" s="209"/>
      <c r="G49" s="209"/>
      <c r="H49" s="209"/>
      <c r="I49" s="209"/>
      <c r="J49" s="290"/>
      <c r="K49" s="290"/>
      <c r="L49" s="290"/>
      <c r="M49" s="288"/>
      <c r="N49" s="209"/>
      <c r="O49" s="209"/>
      <c r="P49" s="288"/>
      <c r="Q49" s="288"/>
      <c r="AA49" s="8"/>
      <c r="AB49" s="9"/>
      <c r="AC49" s="9"/>
      <c r="AD49" s="9"/>
      <c r="AE49" s="9"/>
      <c r="AF49" s="9"/>
      <c r="AG49" s="8"/>
    </row>
    <row r="50" spans="2:33" ht="16.5" customHeight="1">
      <c r="B50" s="214"/>
      <c r="C50" s="214"/>
      <c r="D50" s="214"/>
      <c r="E50" s="214"/>
      <c r="F50" s="209"/>
      <c r="G50" s="209"/>
      <c r="H50" s="209"/>
      <c r="I50" s="209"/>
      <c r="J50" s="290"/>
      <c r="K50" s="290"/>
      <c r="L50" s="290"/>
      <c r="M50" s="288"/>
      <c r="N50" s="209"/>
      <c r="O50" s="209"/>
      <c r="P50" s="288"/>
      <c r="Q50" s="288"/>
      <c r="S50" s="8"/>
      <c r="T50" s="8"/>
      <c r="U50" s="8"/>
      <c r="V50" s="8"/>
      <c r="W50" s="8"/>
      <c r="X50" s="8"/>
      <c r="AA50" s="8"/>
      <c r="AB50" s="9"/>
      <c r="AC50" s="9"/>
      <c r="AD50" s="9"/>
      <c r="AE50" s="9"/>
      <c r="AF50" s="9"/>
      <c r="AG50" s="8"/>
    </row>
    <row r="51" spans="2:33" ht="16.5" customHeight="1">
      <c r="B51" s="214"/>
      <c r="C51" s="214"/>
      <c r="D51" s="214"/>
      <c r="E51" s="214"/>
      <c r="F51" s="209"/>
      <c r="G51" s="209"/>
      <c r="H51" s="209"/>
      <c r="I51" s="209"/>
      <c r="J51" s="290"/>
      <c r="K51" s="290"/>
      <c r="L51" s="290"/>
      <c r="M51" s="288"/>
      <c r="N51" s="209"/>
      <c r="O51" s="209"/>
      <c r="P51" s="288"/>
      <c r="Q51" s="288"/>
      <c r="S51" s="8"/>
      <c r="T51" s="8"/>
      <c r="U51" s="8"/>
      <c r="V51" s="8"/>
      <c r="W51" s="8"/>
      <c r="X51" s="8"/>
      <c r="AA51" s="8"/>
      <c r="AB51" s="12"/>
      <c r="AC51" s="12"/>
      <c r="AD51" s="12"/>
      <c r="AE51" s="12"/>
      <c r="AF51" s="12"/>
      <c r="AG51" s="8"/>
    </row>
    <row r="52" spans="2:33" ht="17.25" customHeight="1">
      <c r="B52" s="214"/>
      <c r="C52" s="214"/>
      <c r="D52" s="214"/>
      <c r="E52" s="214"/>
      <c r="F52" s="209"/>
      <c r="G52" s="209"/>
      <c r="H52" s="209"/>
      <c r="I52" s="209"/>
      <c r="J52" s="290"/>
      <c r="K52" s="290"/>
      <c r="L52" s="290"/>
      <c r="M52" s="288"/>
      <c r="N52" s="209"/>
      <c r="O52" s="209"/>
      <c r="P52" s="288"/>
      <c r="Q52" s="288"/>
      <c r="S52" s="8"/>
      <c r="T52" s="8"/>
      <c r="U52" s="8"/>
      <c r="V52" s="8"/>
      <c r="W52" s="8"/>
      <c r="X52" s="8"/>
      <c r="AA52" s="8"/>
      <c r="AB52" s="12"/>
      <c r="AC52" s="12"/>
      <c r="AD52" s="12"/>
      <c r="AE52" s="12"/>
      <c r="AF52" s="12"/>
      <c r="AG52" s="8"/>
    </row>
    <row r="53" spans="2:33" ht="18" customHeight="1">
      <c r="B53" s="214"/>
      <c r="C53" s="214"/>
      <c r="D53" s="214"/>
      <c r="E53" s="214"/>
      <c r="F53" s="209"/>
      <c r="G53" s="209"/>
      <c r="H53" s="209"/>
      <c r="I53" s="209"/>
      <c r="J53" s="290"/>
      <c r="K53" s="290"/>
      <c r="L53" s="290"/>
      <c r="M53" s="288"/>
      <c r="N53" s="209"/>
      <c r="O53" s="209"/>
      <c r="P53" s="288"/>
      <c r="Q53" s="288"/>
      <c r="S53" s="8"/>
      <c r="T53" s="8"/>
      <c r="U53" s="8"/>
      <c r="V53" s="8"/>
      <c r="W53" s="8"/>
      <c r="X53" s="8"/>
      <c r="AA53" s="8"/>
      <c r="AB53" s="12"/>
      <c r="AC53" s="12"/>
      <c r="AD53" s="12"/>
      <c r="AE53" s="12"/>
      <c r="AF53" s="12"/>
      <c r="AG53" s="8"/>
    </row>
    <row r="54" spans="2:33" ht="18.75" customHeight="1">
      <c r="B54" s="214"/>
      <c r="C54" s="214"/>
      <c r="D54" s="214"/>
      <c r="E54" s="214"/>
      <c r="F54" s="209"/>
      <c r="G54" s="209"/>
      <c r="H54" s="209"/>
      <c r="I54" s="209"/>
      <c r="J54" s="290"/>
      <c r="K54" s="290"/>
      <c r="L54" s="290"/>
      <c r="M54" s="288"/>
      <c r="N54" s="209"/>
      <c r="O54" s="209"/>
      <c r="P54" s="288"/>
      <c r="Q54" s="288"/>
      <c r="S54" s="8"/>
      <c r="T54" s="8"/>
      <c r="U54" s="8"/>
      <c r="V54" s="8"/>
      <c r="W54" s="8"/>
      <c r="X54" s="8"/>
      <c r="AA54" s="8"/>
      <c r="AB54" s="12"/>
      <c r="AC54" s="12"/>
      <c r="AD54" s="12"/>
      <c r="AE54" s="12"/>
      <c r="AF54" s="12"/>
      <c r="AG54" s="8"/>
    </row>
    <row r="55" spans="2:34" ht="15.75" customHeight="1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S55" s="8"/>
      <c r="T55" s="8"/>
      <c r="U55" s="8"/>
      <c r="V55" s="8"/>
      <c r="W55" s="8"/>
      <c r="X55" s="8"/>
      <c r="Z55" s="8"/>
      <c r="AA55" s="8"/>
      <c r="AB55" s="8"/>
      <c r="AC55" s="8"/>
      <c r="AD55" s="8"/>
      <c r="AE55" s="8"/>
      <c r="AF55" s="8"/>
      <c r="AG55" s="8"/>
      <c r="AH55" s="8"/>
    </row>
    <row r="56" spans="2:34" ht="22.5" customHeight="1">
      <c r="B56" s="214"/>
      <c r="C56" s="214"/>
      <c r="D56" s="214"/>
      <c r="E56" s="214"/>
      <c r="F56" s="209"/>
      <c r="G56" s="209"/>
      <c r="H56" s="209"/>
      <c r="I56" s="209"/>
      <c r="J56" s="286"/>
      <c r="K56" s="286"/>
      <c r="L56" s="286"/>
      <c r="M56" s="214"/>
      <c r="N56" s="209"/>
      <c r="O56" s="209"/>
      <c r="P56" s="289"/>
      <c r="Q56" s="289"/>
      <c r="S56" s="8"/>
      <c r="T56" s="8"/>
      <c r="U56" s="8"/>
      <c r="V56" s="8"/>
      <c r="W56" s="8"/>
      <c r="X56" s="8"/>
      <c r="Z56" s="8"/>
      <c r="AA56" s="8"/>
      <c r="AB56" s="8"/>
      <c r="AC56" s="8"/>
      <c r="AD56" s="8"/>
      <c r="AE56" s="8"/>
      <c r="AF56" s="8"/>
      <c r="AG56" s="8"/>
      <c r="AH56" s="8"/>
    </row>
    <row r="57" spans="2:34" ht="22.5" customHeight="1">
      <c r="B57" s="214"/>
      <c r="C57" s="214"/>
      <c r="D57" s="214"/>
      <c r="E57" s="214"/>
      <c r="F57" s="209"/>
      <c r="G57" s="209"/>
      <c r="H57" s="209"/>
      <c r="I57" s="209"/>
      <c r="J57" s="286"/>
      <c r="K57" s="286"/>
      <c r="L57" s="286"/>
      <c r="M57" s="214"/>
      <c r="N57" s="209"/>
      <c r="O57" s="209"/>
      <c r="P57" s="289"/>
      <c r="Q57" s="289"/>
      <c r="S57" s="8"/>
      <c r="T57" s="8"/>
      <c r="U57" s="8"/>
      <c r="V57" s="8"/>
      <c r="W57" s="8"/>
      <c r="X57" s="8"/>
      <c r="Z57" s="8"/>
      <c r="AA57" s="8"/>
      <c r="AB57" s="8"/>
      <c r="AC57" s="8"/>
      <c r="AD57" s="8"/>
      <c r="AE57" s="8"/>
      <c r="AF57" s="8"/>
      <c r="AG57" s="8"/>
      <c r="AH57" s="8"/>
    </row>
    <row r="58" spans="2:34" ht="9.75" customHeight="1" hidden="1">
      <c r="B58" s="214"/>
      <c r="C58" s="214"/>
      <c r="D58" s="214"/>
      <c r="E58" s="214"/>
      <c r="F58" s="209"/>
      <c r="G58" s="209"/>
      <c r="H58" s="209"/>
      <c r="I58" s="209"/>
      <c r="J58" s="286"/>
      <c r="K58" s="286"/>
      <c r="L58" s="286"/>
      <c r="M58" s="214"/>
      <c r="N58" s="209"/>
      <c r="O58" s="209"/>
      <c r="P58" s="289"/>
      <c r="Q58" s="289"/>
      <c r="S58" s="8"/>
      <c r="T58" s="8"/>
      <c r="U58" s="8"/>
      <c r="V58" s="8"/>
      <c r="W58" s="8"/>
      <c r="X58" s="8"/>
      <c r="Z58" s="8"/>
      <c r="AA58" s="214"/>
      <c r="AB58" s="214"/>
      <c r="AC58" s="214"/>
      <c r="AD58" s="214"/>
      <c r="AE58" s="214"/>
      <c r="AF58" s="214"/>
      <c r="AG58" s="214"/>
      <c r="AH58" s="8"/>
    </row>
    <row r="59" spans="2:34" ht="3" customHeight="1">
      <c r="B59" s="214"/>
      <c r="C59" s="214"/>
      <c r="D59" s="214"/>
      <c r="E59" s="214"/>
      <c r="F59" s="209"/>
      <c r="G59" s="209"/>
      <c r="H59" s="209"/>
      <c r="I59" s="209"/>
      <c r="J59" s="286"/>
      <c r="K59" s="286"/>
      <c r="L59" s="286"/>
      <c r="M59" s="214"/>
      <c r="N59" s="209"/>
      <c r="O59" s="209"/>
      <c r="P59" s="289"/>
      <c r="Q59" s="289"/>
      <c r="S59" s="8"/>
      <c r="T59" s="8"/>
      <c r="U59" s="8"/>
      <c r="V59" s="8"/>
      <c r="W59" s="8"/>
      <c r="X59" s="8"/>
      <c r="Z59" s="8"/>
      <c r="AA59" s="214"/>
      <c r="AB59" s="214"/>
      <c r="AC59" s="214"/>
      <c r="AD59" s="214"/>
      <c r="AE59" s="214"/>
      <c r="AF59" s="214"/>
      <c r="AG59" s="214"/>
      <c r="AH59" s="8"/>
    </row>
    <row r="60" spans="2:34" ht="10.5" customHeight="1" hidden="1" thickBot="1">
      <c r="B60" s="214"/>
      <c r="C60" s="214"/>
      <c r="D60" s="214"/>
      <c r="E60" s="214"/>
      <c r="F60" s="209"/>
      <c r="G60" s="209"/>
      <c r="H60" s="209"/>
      <c r="I60" s="209"/>
      <c r="J60" s="286"/>
      <c r="K60" s="286"/>
      <c r="L60" s="286"/>
      <c r="M60" s="214"/>
      <c r="N60" s="209"/>
      <c r="O60" s="209"/>
      <c r="P60" s="289"/>
      <c r="Q60" s="289"/>
      <c r="Z60" s="8"/>
      <c r="AA60" s="214"/>
      <c r="AB60" s="214"/>
      <c r="AC60" s="214"/>
      <c r="AD60" s="214"/>
      <c r="AE60" s="214"/>
      <c r="AF60" s="214"/>
      <c r="AG60" s="214"/>
      <c r="AH60" s="8"/>
    </row>
    <row r="61" spans="2:34" ht="14.25" customHeight="1" hidden="1" thickBot="1">
      <c r="B61" s="214"/>
      <c r="C61" s="214"/>
      <c r="D61" s="214"/>
      <c r="E61" s="214"/>
      <c r="F61" s="209"/>
      <c r="G61" s="209"/>
      <c r="H61" s="209"/>
      <c r="I61" s="209"/>
      <c r="J61" s="286"/>
      <c r="K61" s="286"/>
      <c r="L61" s="286"/>
      <c r="M61" s="214"/>
      <c r="N61" s="209"/>
      <c r="O61" s="209"/>
      <c r="P61" s="289"/>
      <c r="Q61" s="289"/>
      <c r="Z61" s="8"/>
      <c r="AA61" s="8"/>
      <c r="AB61" s="8"/>
      <c r="AC61" s="8"/>
      <c r="AD61" s="8"/>
      <c r="AE61" s="8"/>
      <c r="AF61" s="8"/>
      <c r="AG61" s="8"/>
      <c r="AH61" s="8"/>
    </row>
    <row r="62" spans="2:34" ht="18" customHeight="1">
      <c r="B62" s="214"/>
      <c r="C62" s="214"/>
      <c r="D62" s="214"/>
      <c r="E62" s="214"/>
      <c r="F62" s="209"/>
      <c r="G62" s="209"/>
      <c r="H62" s="209"/>
      <c r="I62" s="209"/>
      <c r="J62" s="286"/>
      <c r="K62" s="286"/>
      <c r="L62" s="286"/>
      <c r="M62" s="214"/>
      <c r="N62" s="209"/>
      <c r="O62" s="209"/>
      <c r="P62" s="289"/>
      <c r="Q62" s="289"/>
      <c r="Z62" s="8"/>
      <c r="AA62" s="8"/>
      <c r="AB62" s="8"/>
      <c r="AC62" s="8"/>
      <c r="AD62" s="8"/>
      <c r="AE62" s="8"/>
      <c r="AF62" s="8"/>
      <c r="AG62" s="8"/>
      <c r="AH62" s="8"/>
    </row>
    <row r="63" spans="2:34" ht="3.75" customHeight="1">
      <c r="B63" s="214"/>
      <c r="C63" s="214"/>
      <c r="D63" s="214"/>
      <c r="E63" s="214"/>
      <c r="F63" s="209"/>
      <c r="G63" s="209"/>
      <c r="H63" s="209"/>
      <c r="I63" s="209"/>
      <c r="J63" s="286"/>
      <c r="K63" s="286"/>
      <c r="L63" s="286"/>
      <c r="M63" s="214"/>
      <c r="N63" s="209"/>
      <c r="O63" s="209"/>
      <c r="P63" s="289"/>
      <c r="Q63" s="289"/>
      <c r="Z63" s="8"/>
      <c r="AA63" s="8"/>
      <c r="AB63" s="8"/>
      <c r="AC63" s="8"/>
      <c r="AD63" s="8"/>
      <c r="AE63" s="8"/>
      <c r="AF63" s="8"/>
      <c r="AG63" s="8"/>
      <c r="AH63" s="8"/>
    </row>
    <row r="64" spans="2:34" ht="8.25" customHeight="1">
      <c r="B64" s="214"/>
      <c r="C64" s="214"/>
      <c r="D64" s="214"/>
      <c r="E64" s="214"/>
      <c r="F64" s="209"/>
      <c r="G64" s="209"/>
      <c r="H64" s="209"/>
      <c r="I64" s="209"/>
      <c r="J64" s="286"/>
      <c r="K64" s="286"/>
      <c r="L64" s="286"/>
      <c r="M64" s="214"/>
      <c r="N64" s="209"/>
      <c r="O64" s="209"/>
      <c r="P64" s="289"/>
      <c r="Q64" s="289"/>
      <c r="Z64" s="8"/>
      <c r="AA64" s="8"/>
      <c r="AB64" s="18"/>
      <c r="AC64" s="19"/>
      <c r="AD64" s="8"/>
      <c r="AE64" s="8"/>
      <c r="AF64" s="20"/>
      <c r="AG64" s="8"/>
      <c r="AH64" s="8"/>
    </row>
    <row r="65" spans="2:34" ht="9.75" customHeight="1" hidden="1">
      <c r="B65" s="214"/>
      <c r="C65" s="214"/>
      <c r="D65" s="214"/>
      <c r="E65" s="214"/>
      <c r="F65" s="209"/>
      <c r="G65" s="209"/>
      <c r="H65" s="209"/>
      <c r="I65" s="209"/>
      <c r="J65" s="286"/>
      <c r="K65" s="286"/>
      <c r="L65" s="286"/>
      <c r="M65" s="214"/>
      <c r="N65" s="209"/>
      <c r="O65" s="209"/>
      <c r="P65" s="289"/>
      <c r="Q65" s="289"/>
      <c r="Z65" s="8"/>
      <c r="AA65" s="213"/>
      <c r="AB65" s="213"/>
      <c r="AC65" s="19"/>
      <c r="AD65" s="213"/>
      <c r="AE65" s="213"/>
      <c r="AF65" s="19"/>
      <c r="AG65" s="8"/>
      <c r="AH65" s="8"/>
    </row>
    <row r="66" spans="2:34" ht="5.25" customHeight="1">
      <c r="B66" s="214"/>
      <c r="C66" s="214"/>
      <c r="D66" s="214"/>
      <c r="E66" s="214"/>
      <c r="F66" s="209"/>
      <c r="G66" s="209"/>
      <c r="H66" s="209"/>
      <c r="I66" s="209"/>
      <c r="J66" s="286"/>
      <c r="K66" s="286"/>
      <c r="L66" s="286"/>
      <c r="M66" s="214"/>
      <c r="N66" s="209"/>
      <c r="O66" s="209"/>
      <c r="P66" s="289"/>
      <c r="Q66" s="289"/>
      <c r="Z66" s="8"/>
      <c r="AA66" s="8"/>
      <c r="AB66" s="8"/>
      <c r="AC66" s="8"/>
      <c r="AD66" s="8"/>
      <c r="AE66" s="8"/>
      <c r="AF66" s="8"/>
      <c r="AG66" s="8"/>
      <c r="AH66" s="8"/>
    </row>
    <row r="67" spans="2:34" ht="9" customHeight="1">
      <c r="B67" s="214"/>
      <c r="C67" s="214"/>
      <c r="D67" s="214"/>
      <c r="E67" s="214"/>
      <c r="F67" s="209"/>
      <c r="G67" s="209"/>
      <c r="H67" s="209"/>
      <c r="I67" s="209"/>
      <c r="J67" s="286"/>
      <c r="K67" s="286"/>
      <c r="L67" s="286"/>
      <c r="M67" s="214"/>
      <c r="N67" s="209"/>
      <c r="O67" s="209"/>
      <c r="P67" s="289"/>
      <c r="Q67" s="289"/>
      <c r="Z67" s="8"/>
      <c r="AA67" s="8"/>
      <c r="AB67" s="8"/>
      <c r="AC67" s="8"/>
      <c r="AD67" s="8"/>
      <c r="AE67" s="8"/>
      <c r="AF67" s="8"/>
      <c r="AG67" s="8"/>
      <c r="AH67" s="8"/>
    </row>
    <row r="68" spans="2:34" ht="15" customHeight="1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Z68" s="8"/>
      <c r="AA68" s="8"/>
      <c r="AB68" s="8"/>
      <c r="AC68" s="8"/>
      <c r="AD68" s="8"/>
      <c r="AE68" s="8"/>
      <c r="AF68" s="8"/>
      <c r="AG68" s="8"/>
      <c r="AH68" s="8"/>
    </row>
    <row r="69" spans="2:34" ht="16.5" customHeight="1">
      <c r="B69" s="214"/>
      <c r="C69" s="214"/>
      <c r="D69" s="214"/>
      <c r="E69" s="214"/>
      <c r="F69" s="209"/>
      <c r="G69" s="209"/>
      <c r="H69" s="209"/>
      <c r="I69" s="209"/>
      <c r="J69" s="286"/>
      <c r="K69" s="286"/>
      <c r="L69" s="286"/>
      <c r="M69" s="214"/>
      <c r="N69" s="214"/>
      <c r="O69" s="214"/>
      <c r="P69" s="209"/>
      <c r="Q69" s="209"/>
      <c r="Z69" s="8"/>
      <c r="AA69" s="8"/>
      <c r="AB69" s="8"/>
      <c r="AC69" s="8"/>
      <c r="AD69" s="8"/>
      <c r="AE69" s="8"/>
      <c r="AF69" s="8"/>
      <c r="AG69" s="8"/>
      <c r="AH69" s="8"/>
    </row>
    <row r="70" spans="2:34" ht="10.5" customHeight="1">
      <c r="B70" s="214"/>
      <c r="C70" s="214"/>
      <c r="D70" s="214"/>
      <c r="E70" s="214"/>
      <c r="F70" s="209"/>
      <c r="G70" s="209"/>
      <c r="H70" s="209"/>
      <c r="I70" s="209"/>
      <c r="J70" s="286"/>
      <c r="K70" s="286"/>
      <c r="L70" s="286"/>
      <c r="M70" s="214"/>
      <c r="N70" s="214"/>
      <c r="O70" s="214"/>
      <c r="P70" s="209"/>
      <c r="Q70" s="209"/>
      <c r="Z70" s="8"/>
      <c r="AA70" s="8"/>
      <c r="AB70" s="8"/>
      <c r="AC70" s="8"/>
      <c r="AD70" s="8"/>
      <c r="AE70" s="8"/>
      <c r="AF70" s="8"/>
      <c r="AG70" s="8"/>
      <c r="AH70" s="8"/>
    </row>
    <row r="71" spans="2:34" ht="13.5" customHeight="1">
      <c r="B71" s="214"/>
      <c r="C71" s="214"/>
      <c r="D71" s="214"/>
      <c r="E71" s="214"/>
      <c r="F71" s="209"/>
      <c r="G71" s="209"/>
      <c r="H71" s="209"/>
      <c r="I71" s="209"/>
      <c r="J71" s="286"/>
      <c r="K71" s="286"/>
      <c r="L71" s="286"/>
      <c r="M71" s="214"/>
      <c r="N71" s="214"/>
      <c r="O71" s="214"/>
      <c r="P71" s="209"/>
      <c r="Q71" s="209"/>
      <c r="Z71" s="8"/>
      <c r="AA71" s="8"/>
      <c r="AB71" s="8"/>
      <c r="AC71" s="8"/>
      <c r="AD71" s="8"/>
      <c r="AE71" s="8"/>
      <c r="AF71" s="8"/>
      <c r="AG71" s="8"/>
      <c r="AH71" s="8"/>
    </row>
    <row r="72" spans="2:34" ht="18.75" customHeight="1">
      <c r="B72" s="214"/>
      <c r="C72" s="214"/>
      <c r="D72" s="214"/>
      <c r="E72" s="214"/>
      <c r="F72" s="209"/>
      <c r="G72" s="209"/>
      <c r="H72" s="209"/>
      <c r="I72" s="209"/>
      <c r="J72" s="286"/>
      <c r="K72" s="286"/>
      <c r="L72" s="286"/>
      <c r="M72" s="214"/>
      <c r="N72" s="214"/>
      <c r="O72" s="214"/>
      <c r="P72" s="209"/>
      <c r="Q72" s="209"/>
      <c r="Z72" s="8"/>
      <c r="AA72" s="8"/>
      <c r="AB72" s="8"/>
      <c r="AC72" s="8"/>
      <c r="AD72" s="8"/>
      <c r="AE72" s="8"/>
      <c r="AF72" s="8"/>
      <c r="AG72" s="8"/>
      <c r="AH72" s="8"/>
    </row>
    <row r="73" spans="2:34" ht="15" customHeight="1">
      <c r="B73" s="214"/>
      <c r="C73" s="214"/>
      <c r="D73" s="214"/>
      <c r="E73" s="214"/>
      <c r="F73" s="209"/>
      <c r="G73" s="209"/>
      <c r="H73" s="209"/>
      <c r="I73" s="209"/>
      <c r="J73" s="286"/>
      <c r="K73" s="286"/>
      <c r="L73" s="286"/>
      <c r="M73" s="214"/>
      <c r="N73" s="214"/>
      <c r="O73" s="214"/>
      <c r="P73" s="209"/>
      <c r="Q73" s="209"/>
      <c r="Z73" s="8"/>
      <c r="AA73" s="8"/>
      <c r="AB73" s="8"/>
      <c r="AC73" s="8"/>
      <c r="AD73" s="8"/>
      <c r="AE73" s="8"/>
      <c r="AF73" s="8"/>
      <c r="AG73" s="8"/>
      <c r="AH73" s="8"/>
    </row>
    <row r="74" spans="2:34" ht="9.75" customHeight="1">
      <c r="B74" s="214"/>
      <c r="C74" s="214"/>
      <c r="D74" s="214"/>
      <c r="E74" s="214"/>
      <c r="F74" s="209"/>
      <c r="G74" s="209"/>
      <c r="H74" s="209"/>
      <c r="I74" s="209"/>
      <c r="J74" s="286"/>
      <c r="K74" s="286"/>
      <c r="L74" s="286"/>
      <c r="M74" s="214"/>
      <c r="N74" s="214"/>
      <c r="O74" s="214"/>
      <c r="P74" s="209"/>
      <c r="Q74" s="209"/>
      <c r="Z74" s="8"/>
      <c r="AA74" s="8"/>
      <c r="AB74" s="8"/>
      <c r="AC74" s="8"/>
      <c r="AD74" s="8"/>
      <c r="AE74" s="8"/>
      <c r="AF74" s="8"/>
      <c r="AG74" s="8"/>
      <c r="AH74" s="8"/>
    </row>
    <row r="75" spans="2:34" ht="15.75" customHeight="1"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Z75" s="8"/>
      <c r="AA75" s="8"/>
      <c r="AB75" s="8"/>
      <c r="AC75" s="8"/>
      <c r="AD75" s="8"/>
      <c r="AE75" s="8"/>
      <c r="AF75" s="8"/>
      <c r="AG75" s="8"/>
      <c r="AH75" s="8"/>
    </row>
    <row r="76" spans="2:34" ht="16.5" customHeight="1">
      <c r="B76" s="214"/>
      <c r="C76" s="214"/>
      <c r="D76" s="214"/>
      <c r="E76" s="214"/>
      <c r="F76" s="209"/>
      <c r="G76" s="209"/>
      <c r="H76" s="215"/>
      <c r="I76" s="215"/>
      <c r="J76" s="286"/>
      <c r="K76" s="286"/>
      <c r="L76" s="286"/>
      <c r="M76" s="214"/>
      <c r="N76" s="214"/>
      <c r="O76" s="214"/>
      <c r="P76" s="209"/>
      <c r="Q76" s="209"/>
      <c r="Z76" s="8"/>
      <c r="AA76" s="8"/>
      <c r="AB76" s="8"/>
      <c r="AC76" s="8"/>
      <c r="AD76" s="8"/>
      <c r="AE76" s="8"/>
      <c r="AF76" s="8"/>
      <c r="AG76" s="8"/>
      <c r="AH76" s="8"/>
    </row>
    <row r="77" spans="2:34" ht="24" customHeight="1">
      <c r="B77" s="214"/>
      <c r="C77" s="214"/>
      <c r="D77" s="214"/>
      <c r="E77" s="214"/>
      <c r="F77" s="209"/>
      <c r="G77" s="209"/>
      <c r="H77" s="215"/>
      <c r="I77" s="215"/>
      <c r="J77" s="286"/>
      <c r="K77" s="286"/>
      <c r="L77" s="286"/>
      <c r="M77" s="214"/>
      <c r="N77" s="214"/>
      <c r="O77" s="214"/>
      <c r="P77" s="209"/>
      <c r="Q77" s="209"/>
      <c r="Z77" s="8"/>
      <c r="AA77" s="8"/>
      <c r="AB77" s="8"/>
      <c r="AC77" s="8"/>
      <c r="AD77" s="8"/>
      <c r="AE77" s="8"/>
      <c r="AF77" s="8"/>
      <c r="AG77" s="8"/>
      <c r="AH77" s="8"/>
    </row>
    <row r="78" spans="2:17" ht="27" customHeight="1">
      <c r="B78" s="214"/>
      <c r="C78" s="214"/>
      <c r="D78" s="214"/>
      <c r="E78" s="214"/>
      <c r="F78" s="209"/>
      <c r="G78" s="209"/>
      <c r="H78" s="215"/>
      <c r="I78" s="215"/>
      <c r="J78" s="286"/>
      <c r="K78" s="286"/>
      <c r="L78" s="286"/>
      <c r="M78" s="214"/>
      <c r="N78" s="214"/>
      <c r="O78" s="214"/>
      <c r="P78" s="209"/>
      <c r="Q78" s="209"/>
    </row>
    <row r="79" spans="2:17" ht="21" customHeight="1">
      <c r="B79" s="214"/>
      <c r="C79" s="214"/>
      <c r="D79" s="214"/>
      <c r="E79" s="214"/>
      <c r="F79" s="209"/>
      <c r="G79" s="209"/>
      <c r="H79" s="215"/>
      <c r="I79" s="215"/>
      <c r="J79" s="286"/>
      <c r="K79" s="286"/>
      <c r="L79" s="286"/>
      <c r="M79" s="214"/>
      <c r="N79" s="214"/>
      <c r="O79" s="214"/>
      <c r="P79" s="209"/>
      <c r="Q79" s="209"/>
    </row>
    <row r="80" spans="2:17" ht="12.75" customHeight="1">
      <c r="B80" s="287"/>
      <c r="C80" s="287"/>
      <c r="D80" s="287"/>
      <c r="E80" s="287"/>
      <c r="F80" s="209"/>
      <c r="G80" s="209"/>
      <c r="H80" s="209"/>
      <c r="I80" s="209"/>
      <c r="J80" s="286"/>
      <c r="K80" s="286"/>
      <c r="L80" s="286"/>
      <c r="M80" s="214"/>
      <c r="N80" s="214"/>
      <c r="O80" s="214"/>
      <c r="P80" s="209"/>
      <c r="Q80" s="209"/>
    </row>
    <row r="81" spans="2:20" ht="18.75" customHeight="1">
      <c r="B81" s="287"/>
      <c r="C81" s="287"/>
      <c r="D81" s="287"/>
      <c r="E81" s="287"/>
      <c r="F81" s="209"/>
      <c r="G81" s="209"/>
      <c r="H81" s="209"/>
      <c r="I81" s="209"/>
      <c r="J81" s="286"/>
      <c r="K81" s="286"/>
      <c r="L81" s="286"/>
      <c r="M81" s="214"/>
      <c r="N81" s="214"/>
      <c r="O81" s="214"/>
      <c r="P81" s="209"/>
      <c r="Q81" s="209"/>
      <c r="R81" s="8"/>
      <c r="S81" s="8"/>
      <c r="T81" s="8"/>
    </row>
    <row r="82" spans="2:20" ht="19.5" customHeight="1">
      <c r="B82" s="287"/>
      <c r="C82" s="287"/>
      <c r="D82" s="287"/>
      <c r="E82" s="287"/>
      <c r="F82" s="209"/>
      <c r="G82" s="209"/>
      <c r="H82" s="209"/>
      <c r="I82" s="209"/>
      <c r="J82" s="286"/>
      <c r="K82" s="286"/>
      <c r="L82" s="286"/>
      <c r="M82" s="214"/>
      <c r="N82" s="214"/>
      <c r="O82" s="214"/>
      <c r="P82" s="209"/>
      <c r="Q82" s="209"/>
      <c r="R82" s="8"/>
      <c r="S82" s="8"/>
      <c r="T82" s="8"/>
    </row>
    <row r="83" spans="2:20" ht="18.75" customHeight="1">
      <c r="B83" s="287"/>
      <c r="C83" s="287"/>
      <c r="D83" s="287"/>
      <c r="E83" s="287"/>
      <c r="F83" s="209"/>
      <c r="G83" s="209"/>
      <c r="H83" s="209"/>
      <c r="I83" s="209"/>
      <c r="J83" s="286"/>
      <c r="K83" s="286"/>
      <c r="L83" s="286"/>
      <c r="M83" s="214"/>
      <c r="N83" s="214"/>
      <c r="O83" s="214"/>
      <c r="P83" s="209"/>
      <c r="Q83" s="209"/>
      <c r="R83" s="22"/>
      <c r="S83" s="22"/>
      <c r="T83" s="8"/>
    </row>
    <row r="84" spans="2:20" ht="21.75" customHeight="1">
      <c r="B84" s="287"/>
      <c r="C84" s="287"/>
      <c r="D84" s="287"/>
      <c r="E84" s="287"/>
      <c r="F84" s="209"/>
      <c r="G84" s="209"/>
      <c r="H84" s="209"/>
      <c r="I84" s="209"/>
      <c r="J84" s="286"/>
      <c r="K84" s="286"/>
      <c r="L84" s="286"/>
      <c r="M84" s="214"/>
      <c r="N84" s="214"/>
      <c r="O84" s="214"/>
      <c r="P84" s="209"/>
      <c r="Q84" s="209"/>
      <c r="R84" s="8" t="s">
        <v>64</v>
      </c>
      <c r="S84" s="8"/>
      <c r="T84" s="8"/>
    </row>
    <row r="85" spans="2:17" ht="15" customHeight="1"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</row>
    <row r="86" spans="2:17" ht="13.5">
      <c r="B86" s="8"/>
      <c r="C86" s="8"/>
      <c r="D86" s="8"/>
      <c r="E86" s="8"/>
      <c r="F86" s="34"/>
      <c r="G86" s="34"/>
      <c r="H86" s="34"/>
      <c r="I86" s="34"/>
      <c r="J86" s="39"/>
      <c r="K86" s="39"/>
      <c r="L86" s="39"/>
      <c r="M86" s="8"/>
      <c r="N86" s="8"/>
      <c r="O86" s="8"/>
      <c r="P86" s="37"/>
      <c r="Q86" s="37"/>
    </row>
    <row r="87" spans="2:17" ht="13.5">
      <c r="B87" s="8"/>
      <c r="C87" s="8"/>
      <c r="D87" s="8"/>
      <c r="E87" s="8"/>
      <c r="F87" s="34"/>
      <c r="G87" s="34"/>
      <c r="H87" s="34"/>
      <c r="I87" s="34"/>
      <c r="J87" s="39"/>
      <c r="K87" s="39"/>
      <c r="L87" s="39"/>
      <c r="M87" s="8"/>
      <c r="N87" s="8"/>
      <c r="O87" s="8"/>
      <c r="P87" s="37"/>
      <c r="Q87" s="37"/>
    </row>
    <row r="88" spans="2:17" ht="13.5">
      <c r="B88" s="8"/>
      <c r="C88" s="8"/>
      <c r="D88" s="8"/>
      <c r="E88" s="8"/>
      <c r="F88" s="34"/>
      <c r="G88" s="34"/>
      <c r="H88" s="34"/>
      <c r="I88" s="34"/>
      <c r="J88" s="39"/>
      <c r="K88" s="39"/>
      <c r="L88" s="39"/>
      <c r="M88" s="8"/>
      <c r="N88" s="8"/>
      <c r="O88" s="8"/>
      <c r="P88" s="37"/>
      <c r="Q88" s="37"/>
    </row>
    <row r="89" spans="2:17" ht="13.5">
      <c r="B89" s="8"/>
      <c r="C89" s="8"/>
      <c r="D89" s="8"/>
      <c r="E89" s="8"/>
      <c r="F89" s="34"/>
      <c r="G89" s="34"/>
      <c r="H89" s="34"/>
      <c r="I89" s="34"/>
      <c r="J89" s="39"/>
      <c r="K89" s="39"/>
      <c r="L89" s="39"/>
      <c r="M89" s="8"/>
      <c r="N89" s="8"/>
      <c r="O89" s="8"/>
      <c r="P89" s="37"/>
      <c r="Q89" s="37"/>
    </row>
    <row r="90" spans="2:17" ht="13.5">
      <c r="B90" s="8"/>
      <c r="C90" s="8"/>
      <c r="D90" s="8"/>
      <c r="E90" s="8"/>
      <c r="F90" s="34"/>
      <c r="G90" s="34"/>
      <c r="H90" s="34"/>
      <c r="I90" s="34"/>
      <c r="J90" s="39"/>
      <c r="K90" s="39"/>
      <c r="L90" s="39"/>
      <c r="M90" s="8"/>
      <c r="N90" s="8"/>
      <c r="O90" s="8"/>
      <c r="P90" s="37"/>
      <c r="Q90" s="37"/>
    </row>
    <row r="91" spans="2:17" ht="12.75">
      <c r="B91" s="8"/>
      <c r="C91" s="8"/>
      <c r="D91" s="8"/>
      <c r="E91" s="8"/>
      <c r="F91" s="209"/>
      <c r="G91" s="209"/>
      <c r="H91" s="209"/>
      <c r="I91" s="209"/>
      <c r="J91" s="286"/>
      <c r="K91" s="286"/>
      <c r="L91" s="286"/>
      <c r="M91" s="8"/>
      <c r="N91" s="8"/>
      <c r="O91" s="8"/>
      <c r="P91" s="209"/>
      <c r="Q91" s="209"/>
    </row>
    <row r="92" spans="2:17" ht="12.75">
      <c r="B92" s="8"/>
      <c r="C92" s="8"/>
      <c r="D92" s="8"/>
      <c r="E92" s="8"/>
      <c r="F92" s="209"/>
      <c r="G92" s="209"/>
      <c r="H92" s="209"/>
      <c r="I92" s="209"/>
      <c r="J92" s="286"/>
      <c r="K92" s="286"/>
      <c r="L92" s="286"/>
      <c r="M92" s="8"/>
      <c r="N92" s="8"/>
      <c r="O92" s="8"/>
      <c r="P92" s="209"/>
      <c r="Q92" s="209"/>
    </row>
    <row r="93" spans="2:17" ht="12.75">
      <c r="B93" s="8"/>
      <c r="C93" s="8"/>
      <c r="D93" s="8"/>
      <c r="E93" s="8"/>
      <c r="F93" s="209"/>
      <c r="G93" s="209"/>
      <c r="H93" s="209"/>
      <c r="I93" s="209"/>
      <c r="J93" s="286"/>
      <c r="K93" s="286"/>
      <c r="L93" s="286"/>
      <c r="M93" s="8"/>
      <c r="N93" s="8"/>
      <c r="O93" s="8"/>
      <c r="P93" s="209"/>
      <c r="Q93" s="209"/>
    </row>
    <row r="94" spans="2:17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3"/>
      <c r="Q94" s="23"/>
    </row>
    <row r="95" spans="2:17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3"/>
      <c r="Q95" s="23"/>
    </row>
  </sheetData>
  <sheetProtection/>
  <mergeCells count="185">
    <mergeCell ref="B1:H2"/>
    <mergeCell ref="I1:P1"/>
    <mergeCell ref="I2:P2"/>
    <mergeCell ref="B3:E3"/>
    <mergeCell ref="F3:G3"/>
    <mergeCell ref="H3:I3"/>
    <mergeCell ref="J3:L3"/>
    <mergeCell ref="N3:O3"/>
    <mergeCell ref="H7:I7"/>
    <mergeCell ref="N7:O7"/>
    <mergeCell ref="B8:E8"/>
    <mergeCell ref="F8:G8"/>
    <mergeCell ref="H8:I8"/>
    <mergeCell ref="J8:L8"/>
    <mergeCell ref="N8:O8"/>
    <mergeCell ref="B4:Q4"/>
    <mergeCell ref="B5:E7"/>
    <mergeCell ref="F5:G5"/>
    <mergeCell ref="H5:I5"/>
    <mergeCell ref="J5:L7"/>
    <mergeCell ref="N5:O5"/>
    <mergeCell ref="F6:G6"/>
    <mergeCell ref="H6:I6"/>
    <mergeCell ref="N6:O6"/>
    <mergeCell ref="F7:G7"/>
    <mergeCell ref="B11:E11"/>
    <mergeCell ref="F11:G11"/>
    <mergeCell ref="H11:I11"/>
    <mergeCell ref="J11:L11"/>
    <mergeCell ref="N11:O11"/>
    <mergeCell ref="P11:Q11"/>
    <mergeCell ref="B9:E9"/>
    <mergeCell ref="F9:G9"/>
    <mergeCell ref="H9:I9"/>
    <mergeCell ref="J9:L9"/>
    <mergeCell ref="N9:O9"/>
    <mergeCell ref="B10:Q10"/>
    <mergeCell ref="H15:I15"/>
    <mergeCell ref="N15:O15"/>
    <mergeCell ref="F16:G16"/>
    <mergeCell ref="H16:I16"/>
    <mergeCell ref="N16:O16"/>
    <mergeCell ref="B17:Q17"/>
    <mergeCell ref="B12:Q12"/>
    <mergeCell ref="B13:E16"/>
    <mergeCell ref="F13:G13"/>
    <mergeCell ref="H13:I13"/>
    <mergeCell ref="J13:L16"/>
    <mergeCell ref="N13:O13"/>
    <mergeCell ref="F14:G14"/>
    <mergeCell ref="H14:I14"/>
    <mergeCell ref="N14:O14"/>
    <mergeCell ref="F15:G15"/>
    <mergeCell ref="P18:P19"/>
    <mergeCell ref="Q18:Q19"/>
    <mergeCell ref="B20:E22"/>
    <mergeCell ref="F20:G20"/>
    <mergeCell ref="H20:I20"/>
    <mergeCell ref="J20:L22"/>
    <mergeCell ref="N20:O20"/>
    <mergeCell ref="F21:G21"/>
    <mergeCell ref="H21:I21"/>
    <mergeCell ref="N21:O21"/>
    <mergeCell ref="B18:E19"/>
    <mergeCell ref="F18:G19"/>
    <mergeCell ref="H18:I19"/>
    <mergeCell ref="J18:L19"/>
    <mergeCell ref="M18:M19"/>
    <mergeCell ref="N18:O19"/>
    <mergeCell ref="B25:Q25"/>
    <mergeCell ref="B26:E26"/>
    <mergeCell ref="F26:G26"/>
    <mergeCell ref="H26:I26"/>
    <mergeCell ref="J26:L26"/>
    <mergeCell ref="N26:O26"/>
    <mergeCell ref="F22:G22"/>
    <mergeCell ref="H22:I22"/>
    <mergeCell ref="N22:O22"/>
    <mergeCell ref="B23:Q23"/>
    <mergeCell ref="B24:E24"/>
    <mergeCell ref="F24:G24"/>
    <mergeCell ref="H24:I24"/>
    <mergeCell ref="J24:L24"/>
    <mergeCell ref="N24:O24"/>
    <mergeCell ref="B29:Q29"/>
    <mergeCell ref="B30:E30"/>
    <mergeCell ref="F30:G30"/>
    <mergeCell ref="H30:I30"/>
    <mergeCell ref="J30:L30"/>
    <mergeCell ref="N30:O30"/>
    <mergeCell ref="P30:Q30"/>
    <mergeCell ref="B27:Q27"/>
    <mergeCell ref="B28:E28"/>
    <mergeCell ref="F28:G28"/>
    <mergeCell ref="H28:I28"/>
    <mergeCell ref="J28:L28"/>
    <mergeCell ref="N28:O28"/>
    <mergeCell ref="M51:M52"/>
    <mergeCell ref="N51:O52"/>
    <mergeCell ref="P51:Q52"/>
    <mergeCell ref="F52:G54"/>
    <mergeCell ref="H52:I54"/>
    <mergeCell ref="M53:M54"/>
    <mergeCell ref="N53:O54"/>
    <mergeCell ref="P31:Q32"/>
    <mergeCell ref="B36:E42"/>
    <mergeCell ref="F36:G38"/>
    <mergeCell ref="H36:I38"/>
    <mergeCell ref="J36:L42"/>
    <mergeCell ref="M36:M38"/>
    <mergeCell ref="N36:O38"/>
    <mergeCell ref="P36:Q38"/>
    <mergeCell ref="F39:G42"/>
    <mergeCell ref="H39:I42"/>
    <mergeCell ref="B31:E32"/>
    <mergeCell ref="F31:G32"/>
    <mergeCell ref="H31:I32"/>
    <mergeCell ref="J31:L32"/>
    <mergeCell ref="M31:M32"/>
    <mergeCell ref="N31:O32"/>
    <mergeCell ref="N49:O50"/>
    <mergeCell ref="P49:Q50"/>
    <mergeCell ref="M39:M42"/>
    <mergeCell ref="N39:O42"/>
    <mergeCell ref="P39:Q42"/>
    <mergeCell ref="B43:E48"/>
    <mergeCell ref="F43:G48"/>
    <mergeCell ref="H43:I48"/>
    <mergeCell ref="J43:L48"/>
    <mergeCell ref="M43:M48"/>
    <mergeCell ref="N43:O48"/>
    <mergeCell ref="P43:Q48"/>
    <mergeCell ref="P53:Q54"/>
    <mergeCell ref="AB46:AF46"/>
    <mergeCell ref="AB47:AF47"/>
    <mergeCell ref="AB48:AF48"/>
    <mergeCell ref="AA58:AC58"/>
    <mergeCell ref="AD58:AG58"/>
    <mergeCell ref="AA59:AC59"/>
    <mergeCell ref="AD59:AG59"/>
    <mergeCell ref="AA60:AC60"/>
    <mergeCell ref="AD60:AG60"/>
    <mergeCell ref="B55:Q55"/>
    <mergeCell ref="B56:E67"/>
    <mergeCell ref="F56:G67"/>
    <mergeCell ref="H56:I67"/>
    <mergeCell ref="J56:L67"/>
    <mergeCell ref="M56:M67"/>
    <mergeCell ref="N56:O67"/>
    <mergeCell ref="P56:Q67"/>
    <mergeCell ref="AD65:AE65"/>
    <mergeCell ref="B49:E54"/>
    <mergeCell ref="F49:G51"/>
    <mergeCell ref="H49:I51"/>
    <mergeCell ref="J49:L54"/>
    <mergeCell ref="M49:M50"/>
    <mergeCell ref="B76:E79"/>
    <mergeCell ref="F76:G79"/>
    <mergeCell ref="H76:I79"/>
    <mergeCell ref="J76:L79"/>
    <mergeCell ref="M76:M79"/>
    <mergeCell ref="N76:O79"/>
    <mergeCell ref="P76:Q79"/>
    <mergeCell ref="AA65:AB65"/>
    <mergeCell ref="P80:Q84"/>
    <mergeCell ref="B68:Q68"/>
    <mergeCell ref="B69:E74"/>
    <mergeCell ref="F69:G74"/>
    <mergeCell ref="H69:I74"/>
    <mergeCell ref="J69:L74"/>
    <mergeCell ref="M69:M74"/>
    <mergeCell ref="N69:O74"/>
    <mergeCell ref="P69:Q74"/>
    <mergeCell ref="B75:Q75"/>
    <mergeCell ref="B85:Q85"/>
    <mergeCell ref="F91:G93"/>
    <mergeCell ref="H91:I93"/>
    <mergeCell ref="J91:L93"/>
    <mergeCell ref="P91:Q93"/>
    <mergeCell ref="B80:E84"/>
    <mergeCell ref="F80:G84"/>
    <mergeCell ref="H80:I84"/>
    <mergeCell ref="J80:L84"/>
    <mergeCell ref="M80:M84"/>
    <mergeCell ref="N80:O84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W47"/>
  <sheetViews>
    <sheetView view="pageBreakPreview" zoomScale="85" zoomScaleNormal="85" zoomScaleSheetLayoutView="85" zoomScalePageLayoutView="0" workbookViewId="0" topLeftCell="A1">
      <selection activeCell="H8" sqref="H8:I8"/>
    </sheetView>
  </sheetViews>
  <sheetFormatPr defaultColWidth="9.125" defaultRowHeight="12.75"/>
  <cols>
    <col min="1" max="1" width="3.50390625" style="2" customWidth="1"/>
    <col min="2" max="2" width="7.00390625" style="2" customWidth="1"/>
    <col min="3" max="3" width="6.125" style="2" customWidth="1"/>
    <col min="4" max="4" width="8.125" style="2" bestFit="1" customWidth="1"/>
    <col min="5" max="5" width="9.375" style="2" bestFit="1" customWidth="1"/>
    <col min="6" max="6" width="7.875" style="2" customWidth="1"/>
    <col min="7" max="7" width="8.625" style="2" customWidth="1"/>
    <col min="8" max="8" width="12.125" style="2" customWidth="1"/>
    <col min="9" max="9" width="6.875" style="2" customWidth="1"/>
    <col min="10" max="10" width="9.875" style="2" bestFit="1" customWidth="1"/>
    <col min="11" max="11" width="12.00390625" style="2" customWidth="1"/>
    <col min="12" max="12" width="10.00390625" style="2" customWidth="1"/>
    <col min="13" max="13" width="9.375" style="2" customWidth="1"/>
    <col min="14" max="14" width="7.50390625" style="2" customWidth="1"/>
    <col min="15" max="15" width="4.50390625" style="2" customWidth="1"/>
    <col min="16" max="17" width="18.875" style="24" customWidth="1"/>
    <col min="18" max="19" width="5.875" style="2" customWidth="1"/>
    <col min="20" max="16384" width="9.125" style="2" customWidth="1"/>
  </cols>
  <sheetData>
    <row r="1" spans="2:17" ht="59.25" customHeight="1">
      <c r="B1" s="335" t="s">
        <v>291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336"/>
    </row>
    <row r="2" spans="2:17" ht="60" customHeight="1" thickBot="1">
      <c r="B2" s="337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9"/>
    </row>
    <row r="3" spans="2:17" ht="52.5" customHeight="1" thickBot="1">
      <c r="B3" s="267" t="s">
        <v>2</v>
      </c>
      <c r="C3" s="268"/>
      <c r="D3" s="268"/>
      <c r="E3" s="269"/>
      <c r="F3" s="270" t="s">
        <v>3</v>
      </c>
      <c r="G3" s="271"/>
      <c r="H3" s="270" t="s">
        <v>4</v>
      </c>
      <c r="I3" s="271"/>
      <c r="J3" s="270" t="s">
        <v>5</v>
      </c>
      <c r="K3" s="272"/>
      <c r="L3" s="271"/>
      <c r="M3" s="4" t="s">
        <v>6</v>
      </c>
      <c r="N3" s="270" t="s">
        <v>7</v>
      </c>
      <c r="O3" s="271"/>
      <c r="P3" s="5" t="s">
        <v>65</v>
      </c>
      <c r="Q3" s="5" t="s">
        <v>9</v>
      </c>
    </row>
    <row r="4" spans="2:17" ht="13.5" customHeight="1" thickBot="1">
      <c r="B4" s="219" t="s">
        <v>116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/>
    </row>
    <row r="5" spans="2:17" ht="83.25" customHeight="1" thickBot="1">
      <c r="B5" s="292"/>
      <c r="C5" s="209"/>
      <c r="D5" s="209"/>
      <c r="E5" s="293"/>
      <c r="F5" s="333" t="s">
        <v>117</v>
      </c>
      <c r="G5" s="334"/>
      <c r="H5" s="292" t="s">
        <v>118</v>
      </c>
      <c r="I5" s="293"/>
      <c r="J5" s="237" t="s">
        <v>119</v>
      </c>
      <c r="K5" s="238"/>
      <c r="L5" s="239"/>
      <c r="M5" s="32">
        <v>40</v>
      </c>
      <c r="N5" s="297">
        <v>0.138</v>
      </c>
      <c r="O5" s="298"/>
      <c r="P5" s="27">
        <f>'[1]Таблица'!D41</f>
        <v>4916.6</v>
      </c>
      <c r="Q5" s="27">
        <f>'[1]Таблица'!F41</f>
        <v>5162.3</v>
      </c>
    </row>
    <row r="6" spans="2:17" ht="93" customHeight="1" thickBot="1">
      <c r="B6" s="225"/>
      <c r="C6" s="305"/>
      <c r="D6" s="305"/>
      <c r="E6" s="226"/>
      <c r="F6" s="340" t="s">
        <v>120</v>
      </c>
      <c r="G6" s="341"/>
      <c r="H6" s="225" t="s">
        <v>121</v>
      </c>
      <c r="I6" s="226"/>
      <c r="J6" s="234" t="s">
        <v>122</v>
      </c>
      <c r="K6" s="235"/>
      <c r="L6" s="236"/>
      <c r="M6" s="26">
        <v>71</v>
      </c>
      <c r="N6" s="301">
        <v>0.176</v>
      </c>
      <c r="O6" s="302"/>
      <c r="P6" s="27">
        <f>'[1]Таблица'!D42</f>
        <v>7148.7</v>
      </c>
      <c r="Q6" s="27">
        <f>'[1]Таблица'!F42</f>
        <v>7729.8</v>
      </c>
    </row>
    <row r="7" spans="2:17" ht="14.25" customHeight="1" thickBot="1">
      <c r="B7" s="219" t="s">
        <v>123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1"/>
    </row>
    <row r="8" spans="2:17" ht="45" customHeight="1" thickBot="1">
      <c r="B8" s="292"/>
      <c r="C8" s="209"/>
      <c r="D8" s="209"/>
      <c r="E8" s="209"/>
      <c r="F8" s="292" t="s">
        <v>124</v>
      </c>
      <c r="G8" s="293"/>
      <c r="H8" s="292" t="s">
        <v>125</v>
      </c>
      <c r="I8" s="293"/>
      <c r="J8" s="294" t="s">
        <v>126</v>
      </c>
      <c r="K8" s="295"/>
      <c r="L8" s="296"/>
      <c r="M8" s="32">
        <v>12</v>
      </c>
      <c r="N8" s="297">
        <v>0.031</v>
      </c>
      <c r="O8" s="298"/>
      <c r="P8" s="27">
        <f>'[1]Таблица'!D83</f>
        <v>1942.2</v>
      </c>
      <c r="Q8" s="27">
        <f>'[1]Таблица'!F83</f>
        <v>2125.5</v>
      </c>
    </row>
    <row r="9" spans="2:17" ht="45" customHeight="1" thickBot="1">
      <c r="B9" s="292"/>
      <c r="C9" s="209"/>
      <c r="D9" s="209"/>
      <c r="E9" s="209"/>
      <c r="F9" s="225" t="s">
        <v>127</v>
      </c>
      <c r="G9" s="226"/>
      <c r="H9" s="225" t="s">
        <v>128</v>
      </c>
      <c r="I9" s="226"/>
      <c r="J9" s="294"/>
      <c r="K9" s="295"/>
      <c r="L9" s="296"/>
      <c r="M9" s="26">
        <v>15</v>
      </c>
      <c r="N9" s="301">
        <v>0.035</v>
      </c>
      <c r="O9" s="302"/>
      <c r="P9" s="27">
        <f>'[1]Таблица'!D76</f>
        <v>2748.2</v>
      </c>
      <c r="Q9" s="27">
        <f>'[1]Таблица'!F76</f>
        <v>3030.3</v>
      </c>
    </row>
    <row r="10" spans="2:17" ht="45" customHeight="1" thickBot="1">
      <c r="B10" s="292"/>
      <c r="C10" s="209"/>
      <c r="D10" s="209"/>
      <c r="E10" s="209"/>
      <c r="F10" s="225" t="s">
        <v>129</v>
      </c>
      <c r="G10" s="226"/>
      <c r="H10" s="225" t="s">
        <v>130</v>
      </c>
      <c r="I10" s="226"/>
      <c r="J10" s="294"/>
      <c r="K10" s="295"/>
      <c r="L10" s="296"/>
      <c r="M10" s="26">
        <v>26</v>
      </c>
      <c r="N10" s="301">
        <v>0.057</v>
      </c>
      <c r="O10" s="302"/>
      <c r="P10" s="27">
        <f>'[1]Таблица'!D65</f>
        <v>3825.9</v>
      </c>
      <c r="Q10" s="27">
        <f>'[1]Таблица'!F65</f>
        <v>4269.2</v>
      </c>
    </row>
    <row r="11" spans="2:17" ht="15.75" customHeight="1" thickBot="1">
      <c r="B11" s="219" t="s">
        <v>131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1"/>
    </row>
    <row r="12" spans="2:23" ht="39.75" customHeight="1" thickBot="1">
      <c r="B12" s="292"/>
      <c r="C12" s="209"/>
      <c r="D12" s="209"/>
      <c r="E12" s="293"/>
      <c r="F12" s="292" t="s">
        <v>132</v>
      </c>
      <c r="G12" s="293"/>
      <c r="H12" s="292" t="s">
        <v>133</v>
      </c>
      <c r="I12" s="293"/>
      <c r="J12" s="311" t="s">
        <v>134</v>
      </c>
      <c r="K12" s="312"/>
      <c r="L12" s="313"/>
      <c r="M12" s="32">
        <v>20</v>
      </c>
      <c r="N12" s="297">
        <v>0.041</v>
      </c>
      <c r="O12" s="298"/>
      <c r="P12" s="27">
        <f>'[1]Таблица'!D77</f>
        <v>2150.2</v>
      </c>
      <c r="Q12" s="27">
        <f>'[1]Таблица'!F77</f>
        <v>2302.3</v>
      </c>
      <c r="W12" s="24"/>
    </row>
    <row r="13" spans="2:17" ht="39.75" customHeight="1" thickBot="1">
      <c r="B13" s="292"/>
      <c r="C13" s="209"/>
      <c r="D13" s="209"/>
      <c r="E13" s="293"/>
      <c r="F13" s="225" t="s">
        <v>135</v>
      </c>
      <c r="G13" s="226"/>
      <c r="H13" s="225" t="s">
        <v>136</v>
      </c>
      <c r="I13" s="226"/>
      <c r="J13" s="311"/>
      <c r="K13" s="312"/>
      <c r="L13" s="313"/>
      <c r="M13" s="26">
        <v>27</v>
      </c>
      <c r="N13" s="301">
        <v>0.069</v>
      </c>
      <c r="O13" s="302"/>
      <c r="P13" s="27">
        <f>'[1]Таблица'!D66</f>
        <v>2715.7</v>
      </c>
      <c r="Q13" s="27">
        <f>'[1]Таблица'!F66</f>
        <v>3019.9</v>
      </c>
    </row>
    <row r="14" spans="2:21" ht="39.75" customHeight="1" thickBot="1">
      <c r="B14" s="309"/>
      <c r="C14" s="310"/>
      <c r="D14" s="310"/>
      <c r="E14" s="332"/>
      <c r="F14" s="219" t="s">
        <v>137</v>
      </c>
      <c r="G14" s="221"/>
      <c r="H14" s="219" t="s">
        <v>138</v>
      </c>
      <c r="I14" s="221"/>
      <c r="J14" s="314"/>
      <c r="K14" s="315"/>
      <c r="L14" s="316"/>
      <c r="M14" s="28">
        <v>41</v>
      </c>
      <c r="N14" s="307">
        <v>0.095</v>
      </c>
      <c r="O14" s="308"/>
      <c r="P14" s="29">
        <f>'[1]Таблица'!D44</f>
        <v>4343.3</v>
      </c>
      <c r="Q14" s="30">
        <f>'[1]Таблица'!F44</f>
        <v>4543.5</v>
      </c>
      <c r="T14" s="24"/>
      <c r="U14" s="24"/>
    </row>
    <row r="15" spans="2:21" ht="39.75" customHeight="1" thickBot="1">
      <c r="B15" s="225"/>
      <c r="C15" s="305"/>
      <c r="D15" s="305"/>
      <c r="E15" s="305"/>
      <c r="F15" s="225" t="s">
        <v>139</v>
      </c>
      <c r="G15" s="226"/>
      <c r="H15" s="225" t="s">
        <v>140</v>
      </c>
      <c r="I15" s="226"/>
      <c r="J15" s="227" t="s">
        <v>134</v>
      </c>
      <c r="K15" s="228"/>
      <c r="L15" s="229"/>
      <c r="M15" s="26">
        <v>14</v>
      </c>
      <c r="N15" s="301">
        <v>0.031</v>
      </c>
      <c r="O15" s="302"/>
      <c r="P15" s="27">
        <f>'[1]Таблица'!D80</f>
        <v>1826.5</v>
      </c>
      <c r="Q15" s="27">
        <f>'[1]Таблица'!F80</f>
        <v>1943.5</v>
      </c>
      <c r="U15" s="24"/>
    </row>
    <row r="16" spans="2:22" ht="39.75" customHeight="1" thickBot="1">
      <c r="B16" s="292"/>
      <c r="C16" s="209"/>
      <c r="D16" s="209"/>
      <c r="E16" s="209"/>
      <c r="F16" s="225" t="s">
        <v>141</v>
      </c>
      <c r="G16" s="226"/>
      <c r="H16" s="225" t="s">
        <v>142</v>
      </c>
      <c r="I16" s="226"/>
      <c r="J16" s="294"/>
      <c r="K16" s="295"/>
      <c r="L16" s="296"/>
      <c r="M16" s="26">
        <v>20</v>
      </c>
      <c r="N16" s="301">
        <v>0.045</v>
      </c>
      <c r="O16" s="302"/>
      <c r="P16" s="27">
        <f>'[1]Таблица'!D71</f>
        <v>2349.1</v>
      </c>
      <c r="Q16" s="27">
        <f>'[1]Таблица'!F71</f>
        <v>2512.9</v>
      </c>
      <c r="T16" s="24"/>
      <c r="V16" s="24"/>
    </row>
    <row r="17" spans="2:20" ht="39.75" customHeight="1" thickBot="1">
      <c r="B17" s="292"/>
      <c r="C17" s="209"/>
      <c r="D17" s="209"/>
      <c r="E17" s="209"/>
      <c r="F17" s="225" t="s">
        <v>143</v>
      </c>
      <c r="G17" s="226"/>
      <c r="H17" s="225" t="s">
        <v>144</v>
      </c>
      <c r="I17" s="226"/>
      <c r="J17" s="294"/>
      <c r="K17" s="295"/>
      <c r="L17" s="296"/>
      <c r="M17" s="26">
        <v>30</v>
      </c>
      <c r="N17" s="301">
        <v>0.077</v>
      </c>
      <c r="O17" s="302"/>
      <c r="P17" s="27">
        <f>'[1]Таблица'!D55</f>
        <v>3669.9</v>
      </c>
      <c r="Q17" s="27">
        <f>'[1]Таблица'!F55</f>
        <v>3963.7</v>
      </c>
      <c r="T17" s="24"/>
    </row>
    <row r="18" spans="2:17" ht="13.5" customHeight="1" thickBot="1">
      <c r="B18" s="219" t="s">
        <v>145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1"/>
    </row>
    <row r="19" spans="2:17" ht="45" customHeight="1" thickBot="1">
      <c r="B19" s="40"/>
      <c r="C19" s="41"/>
      <c r="D19" s="41"/>
      <c r="E19" s="42"/>
      <c r="F19" s="292" t="s">
        <v>146</v>
      </c>
      <c r="G19" s="293"/>
      <c r="H19" s="292" t="s">
        <v>147</v>
      </c>
      <c r="I19" s="293"/>
      <c r="J19" s="294" t="s">
        <v>148</v>
      </c>
      <c r="K19" s="295"/>
      <c r="L19" s="296"/>
      <c r="M19" s="32">
        <v>4</v>
      </c>
      <c r="N19" s="297">
        <v>0.01</v>
      </c>
      <c r="O19" s="298"/>
      <c r="P19" s="27">
        <f>'[1]Таблица'!D93</f>
        <v>725.4</v>
      </c>
      <c r="Q19" s="27">
        <f>'[1]Таблица'!F93</f>
        <v>776.1</v>
      </c>
    </row>
    <row r="20" spans="2:17" ht="45" customHeight="1" thickBot="1">
      <c r="B20" s="40"/>
      <c r="C20" s="41"/>
      <c r="D20" s="41"/>
      <c r="E20" s="42"/>
      <c r="F20" s="225" t="s">
        <v>149</v>
      </c>
      <c r="G20" s="226"/>
      <c r="H20" s="225" t="s">
        <v>150</v>
      </c>
      <c r="I20" s="226"/>
      <c r="J20" s="294"/>
      <c r="K20" s="295"/>
      <c r="L20" s="296"/>
      <c r="M20" s="26">
        <v>6</v>
      </c>
      <c r="N20" s="301">
        <v>0.016</v>
      </c>
      <c r="O20" s="302"/>
      <c r="P20" s="27">
        <f>'[1]Таблица'!D92</f>
        <v>880.1</v>
      </c>
      <c r="Q20" s="27">
        <f>'[1]Таблица'!F92</f>
        <v>920.4</v>
      </c>
    </row>
    <row r="21" spans="2:17" ht="45" customHeight="1" thickBot="1">
      <c r="B21" s="43"/>
      <c r="C21" s="34"/>
      <c r="D21" s="34"/>
      <c r="E21" s="34"/>
      <c r="F21" s="225" t="s">
        <v>151</v>
      </c>
      <c r="G21" s="226"/>
      <c r="H21" s="225" t="s">
        <v>152</v>
      </c>
      <c r="I21" s="226"/>
      <c r="J21" s="294"/>
      <c r="K21" s="295"/>
      <c r="L21" s="296"/>
      <c r="M21" s="26">
        <v>10</v>
      </c>
      <c r="N21" s="301">
        <v>0.027</v>
      </c>
      <c r="O21" s="302"/>
      <c r="P21" s="27">
        <f>'[1]Таблица'!D91</f>
        <v>1294.8</v>
      </c>
      <c r="Q21" s="27">
        <f>'[1]Таблица'!F91</f>
        <v>1374.1</v>
      </c>
    </row>
    <row r="22" spans="2:17" ht="13.5" customHeight="1" thickBot="1">
      <c r="B22" s="219" t="s">
        <v>153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1"/>
    </row>
    <row r="23" spans="2:17" ht="34.5" customHeight="1" thickBot="1">
      <c r="B23" s="225"/>
      <c r="C23" s="305"/>
      <c r="D23" s="305"/>
      <c r="E23" s="226"/>
      <c r="F23" s="225" t="s">
        <v>154</v>
      </c>
      <c r="G23" s="226"/>
      <c r="H23" s="225" t="s">
        <v>155</v>
      </c>
      <c r="I23" s="226"/>
      <c r="J23" s="227" t="s">
        <v>156</v>
      </c>
      <c r="K23" s="228"/>
      <c r="L23" s="229"/>
      <c r="M23" s="26">
        <v>3.5</v>
      </c>
      <c r="N23" s="301">
        <v>0.011</v>
      </c>
      <c r="O23" s="302"/>
      <c r="P23" s="299">
        <f>'[1]Таблица'!D95</f>
        <v>999.7</v>
      </c>
      <c r="Q23" s="300"/>
    </row>
    <row r="24" spans="2:17" ht="34.5" customHeight="1" thickBot="1">
      <c r="B24" s="292"/>
      <c r="C24" s="209"/>
      <c r="D24" s="209"/>
      <c r="E24" s="293"/>
      <c r="F24" s="225" t="s">
        <v>157</v>
      </c>
      <c r="G24" s="226"/>
      <c r="H24" s="225" t="s">
        <v>158</v>
      </c>
      <c r="I24" s="226"/>
      <c r="J24" s="294"/>
      <c r="K24" s="295"/>
      <c r="L24" s="296"/>
      <c r="M24" s="26">
        <v>5.5</v>
      </c>
      <c r="N24" s="301">
        <v>0.017</v>
      </c>
      <c r="O24" s="302"/>
      <c r="P24" s="299">
        <f>'[1]Таблица'!D94</f>
        <v>1201.2</v>
      </c>
      <c r="Q24" s="300"/>
    </row>
    <row r="25" spans="2:17" ht="34.5" customHeight="1" thickBot="1">
      <c r="B25" s="292"/>
      <c r="C25" s="209"/>
      <c r="D25" s="209"/>
      <c r="E25" s="293"/>
      <c r="F25" s="225" t="s">
        <v>159</v>
      </c>
      <c r="G25" s="226"/>
      <c r="H25" s="225" t="s">
        <v>160</v>
      </c>
      <c r="I25" s="226"/>
      <c r="J25" s="320" t="s">
        <v>161</v>
      </c>
      <c r="K25" s="321"/>
      <c r="L25" s="322"/>
      <c r="M25" s="44">
        <v>0.2</v>
      </c>
      <c r="N25" s="301">
        <v>0.001</v>
      </c>
      <c r="O25" s="302"/>
      <c r="P25" s="299">
        <f>'[1]Таблица'!D96</f>
        <v>444.6</v>
      </c>
      <c r="Q25" s="300"/>
    </row>
    <row r="26" spans="2:17" ht="15" customHeight="1" thickBot="1">
      <c r="B26" s="219" t="s">
        <v>162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1"/>
    </row>
    <row r="27" spans="2:17" ht="74.25" customHeight="1" thickBot="1">
      <c r="B27" s="225"/>
      <c r="C27" s="305"/>
      <c r="D27" s="305"/>
      <c r="E27" s="305"/>
      <c r="F27" s="225" t="s">
        <v>163</v>
      </c>
      <c r="G27" s="226"/>
      <c r="H27" s="225" t="s">
        <v>164</v>
      </c>
      <c r="I27" s="226"/>
      <c r="J27" s="331" t="s">
        <v>165</v>
      </c>
      <c r="K27" s="321"/>
      <c r="L27" s="322"/>
      <c r="M27" s="26">
        <v>8.5</v>
      </c>
      <c r="N27" s="301">
        <v>0.017</v>
      </c>
      <c r="O27" s="302"/>
      <c r="P27" s="299">
        <f>'[1]Таблица'!D103</f>
        <v>644.8</v>
      </c>
      <c r="Q27" s="300"/>
    </row>
    <row r="28" spans="2:17" ht="85.5" customHeight="1">
      <c r="B28" s="225"/>
      <c r="C28" s="305"/>
      <c r="D28" s="305"/>
      <c r="E28" s="305"/>
      <c r="F28" s="225" t="s">
        <v>166</v>
      </c>
      <c r="G28" s="226"/>
      <c r="H28" s="225" t="s">
        <v>167</v>
      </c>
      <c r="I28" s="226"/>
      <c r="J28" s="331" t="s">
        <v>165</v>
      </c>
      <c r="K28" s="321"/>
      <c r="L28" s="322"/>
      <c r="M28" s="26">
        <v>9.5</v>
      </c>
      <c r="N28" s="301">
        <v>0.012</v>
      </c>
      <c r="O28" s="302"/>
      <c r="P28" s="299">
        <f>'[1]Таблица'!E102</f>
        <v>496</v>
      </c>
      <c r="Q28" s="300"/>
    </row>
    <row r="29" spans="2:17" ht="15" customHeight="1"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</row>
    <row r="30" spans="2:17" ht="21.75" customHeight="1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</row>
    <row r="31" spans="2:17" ht="16.5" customHeight="1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</row>
    <row r="32" spans="2:17" ht="22.5" customHeight="1"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</row>
    <row r="33" spans="2:17" ht="18.75" customHeight="1"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</row>
    <row r="34" spans="2:20" ht="19.5" customHeight="1">
      <c r="B34" s="287"/>
      <c r="C34" s="287"/>
      <c r="D34" s="287"/>
      <c r="E34" s="287"/>
      <c r="F34" s="209"/>
      <c r="G34" s="209"/>
      <c r="H34" s="209"/>
      <c r="I34" s="209"/>
      <c r="J34" s="286"/>
      <c r="K34" s="286"/>
      <c r="L34" s="286"/>
      <c r="M34" s="214"/>
      <c r="N34" s="214"/>
      <c r="O34" s="214"/>
      <c r="P34" s="209"/>
      <c r="Q34" s="209"/>
      <c r="R34" s="8"/>
      <c r="S34" s="8"/>
      <c r="T34" s="8"/>
    </row>
    <row r="35" spans="2:20" ht="18.75" customHeight="1">
      <c r="B35" s="287"/>
      <c r="C35" s="287"/>
      <c r="D35" s="287"/>
      <c r="E35" s="287"/>
      <c r="F35" s="209"/>
      <c r="G35" s="209"/>
      <c r="H35" s="209"/>
      <c r="I35" s="209"/>
      <c r="J35" s="286"/>
      <c r="K35" s="286"/>
      <c r="L35" s="286"/>
      <c r="M35" s="214"/>
      <c r="N35" s="214"/>
      <c r="O35" s="214"/>
      <c r="P35" s="209"/>
      <c r="Q35" s="209"/>
      <c r="R35" s="22"/>
      <c r="S35" s="22"/>
      <c r="T35" s="8"/>
    </row>
    <row r="36" spans="2:20" ht="21.75" customHeight="1">
      <c r="B36" s="287"/>
      <c r="C36" s="287"/>
      <c r="D36" s="287"/>
      <c r="E36" s="287"/>
      <c r="F36" s="209"/>
      <c r="G36" s="209"/>
      <c r="H36" s="209"/>
      <c r="I36" s="209"/>
      <c r="J36" s="286"/>
      <c r="K36" s="286"/>
      <c r="L36" s="286"/>
      <c r="M36" s="214"/>
      <c r="N36" s="214"/>
      <c r="O36" s="214"/>
      <c r="P36" s="209"/>
      <c r="Q36" s="209"/>
      <c r="R36" s="8" t="s">
        <v>64</v>
      </c>
      <c r="S36" s="8"/>
      <c r="T36" s="8"/>
    </row>
    <row r="37" spans="2:17" ht="15" customHeight="1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</row>
    <row r="38" spans="2:17" ht="12.75">
      <c r="B38" s="8"/>
      <c r="C38" s="8"/>
      <c r="D38" s="8"/>
      <c r="E38" s="8"/>
      <c r="F38" s="209"/>
      <c r="G38" s="209"/>
      <c r="H38" s="209"/>
      <c r="I38" s="209"/>
      <c r="J38" s="286"/>
      <c r="K38" s="286"/>
      <c r="L38" s="286"/>
      <c r="M38" s="8"/>
      <c r="N38" s="8"/>
      <c r="O38" s="8"/>
      <c r="P38" s="209"/>
      <c r="Q38" s="209"/>
    </row>
    <row r="39" spans="2:17" ht="12.75">
      <c r="B39" s="8"/>
      <c r="C39" s="8"/>
      <c r="D39" s="8"/>
      <c r="E39" s="8"/>
      <c r="F39" s="209"/>
      <c r="G39" s="209"/>
      <c r="H39" s="209"/>
      <c r="I39" s="209"/>
      <c r="J39" s="286"/>
      <c r="K39" s="286"/>
      <c r="L39" s="286"/>
      <c r="M39" s="8"/>
      <c r="N39" s="8"/>
      <c r="O39" s="8"/>
      <c r="P39" s="209"/>
      <c r="Q39" s="209"/>
    </row>
    <row r="40" spans="2:17" ht="12.75">
      <c r="B40" s="8"/>
      <c r="C40" s="8"/>
      <c r="D40" s="8"/>
      <c r="E40" s="8"/>
      <c r="F40" s="209"/>
      <c r="G40" s="209"/>
      <c r="H40" s="209"/>
      <c r="I40" s="209"/>
      <c r="J40" s="286"/>
      <c r="K40" s="286"/>
      <c r="L40" s="286"/>
      <c r="M40" s="8"/>
      <c r="N40" s="8"/>
      <c r="O40" s="8"/>
      <c r="P40" s="209"/>
      <c r="Q40" s="209"/>
    </row>
    <row r="41" spans="2:17" ht="12.75">
      <c r="B41" s="8"/>
      <c r="C41" s="8"/>
      <c r="D41" s="8"/>
      <c r="E41" s="8"/>
      <c r="F41" s="209"/>
      <c r="G41" s="209"/>
      <c r="H41" s="209"/>
      <c r="I41" s="209"/>
      <c r="J41" s="286"/>
      <c r="K41" s="286"/>
      <c r="L41" s="286"/>
      <c r="M41" s="8"/>
      <c r="N41" s="8"/>
      <c r="O41" s="8"/>
      <c r="P41" s="209"/>
      <c r="Q41" s="209"/>
    </row>
    <row r="42" spans="2:17" ht="12.75">
      <c r="B42" s="8"/>
      <c r="C42" s="8"/>
      <c r="D42" s="8"/>
      <c r="E42" s="8"/>
      <c r="F42" s="209"/>
      <c r="G42" s="209"/>
      <c r="H42" s="209"/>
      <c r="I42" s="209"/>
      <c r="J42" s="286"/>
      <c r="K42" s="286"/>
      <c r="L42" s="286"/>
      <c r="M42" s="8"/>
      <c r="N42" s="8"/>
      <c r="O42" s="8"/>
      <c r="P42" s="209"/>
      <c r="Q42" s="209"/>
    </row>
    <row r="43" spans="2:17" ht="12.75">
      <c r="B43" s="8"/>
      <c r="C43" s="8"/>
      <c r="D43" s="8"/>
      <c r="E43" s="8"/>
      <c r="F43" s="209"/>
      <c r="G43" s="209"/>
      <c r="H43" s="209"/>
      <c r="I43" s="209"/>
      <c r="J43" s="286"/>
      <c r="K43" s="286"/>
      <c r="L43" s="286"/>
      <c r="M43" s="8"/>
      <c r="N43" s="8"/>
      <c r="O43" s="8"/>
      <c r="P43" s="209"/>
      <c r="Q43" s="209"/>
    </row>
    <row r="44" spans="2:17" ht="12.75">
      <c r="B44" s="8"/>
      <c r="C44" s="8"/>
      <c r="D44" s="8"/>
      <c r="E44" s="8"/>
      <c r="F44" s="209"/>
      <c r="G44" s="209"/>
      <c r="H44" s="209"/>
      <c r="I44" s="209"/>
      <c r="J44" s="286"/>
      <c r="K44" s="286"/>
      <c r="L44" s="286"/>
      <c r="M44" s="8"/>
      <c r="N44" s="8"/>
      <c r="O44" s="8"/>
      <c r="P44" s="209"/>
      <c r="Q44" s="209"/>
    </row>
    <row r="45" spans="2:17" ht="12.75">
      <c r="B45" s="8"/>
      <c r="C45" s="8"/>
      <c r="D45" s="8"/>
      <c r="E45" s="8"/>
      <c r="F45" s="209"/>
      <c r="G45" s="209"/>
      <c r="H45" s="209"/>
      <c r="I45" s="209"/>
      <c r="J45" s="286"/>
      <c r="K45" s="286"/>
      <c r="L45" s="286"/>
      <c r="M45" s="8"/>
      <c r="N45" s="8"/>
      <c r="O45" s="8"/>
      <c r="P45" s="209"/>
      <c r="Q45" s="209"/>
    </row>
    <row r="46" spans="2:1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3"/>
      <c r="Q46" s="23"/>
    </row>
    <row r="47" spans="2:17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3"/>
      <c r="Q47" s="23"/>
    </row>
  </sheetData>
  <sheetProtection/>
  <mergeCells count="105">
    <mergeCell ref="B1:Q2"/>
    <mergeCell ref="B3:E3"/>
    <mergeCell ref="F3:G3"/>
    <mergeCell ref="H3:I3"/>
    <mergeCell ref="J3:L3"/>
    <mergeCell ref="N3:O3"/>
    <mergeCell ref="B6:E6"/>
    <mergeCell ref="F6:G6"/>
    <mergeCell ref="H6:I6"/>
    <mergeCell ref="J6:L6"/>
    <mergeCell ref="N6:O6"/>
    <mergeCell ref="B7:Q7"/>
    <mergeCell ref="B4:Q4"/>
    <mergeCell ref="B5:E5"/>
    <mergeCell ref="F5:G5"/>
    <mergeCell ref="H5:I5"/>
    <mergeCell ref="J5:L5"/>
    <mergeCell ref="N5:O5"/>
    <mergeCell ref="N10:O10"/>
    <mergeCell ref="B11:Q11"/>
    <mergeCell ref="B12:E14"/>
    <mergeCell ref="F12:G12"/>
    <mergeCell ref="H12:I12"/>
    <mergeCell ref="J12:L14"/>
    <mergeCell ref="N12:O12"/>
    <mergeCell ref="F13:G13"/>
    <mergeCell ref="H13:I13"/>
    <mergeCell ref="N13:O13"/>
    <mergeCell ref="B8:E10"/>
    <mergeCell ref="F8:G8"/>
    <mergeCell ref="H8:I8"/>
    <mergeCell ref="J8:L10"/>
    <mergeCell ref="N8:O8"/>
    <mergeCell ref="F9:G9"/>
    <mergeCell ref="H9:I9"/>
    <mergeCell ref="N9:O9"/>
    <mergeCell ref="F10:G10"/>
    <mergeCell ref="H10:I10"/>
    <mergeCell ref="F14:G14"/>
    <mergeCell ref="H14:I14"/>
    <mergeCell ref="N14:O14"/>
    <mergeCell ref="F21:G21"/>
    <mergeCell ref="H21:I21"/>
    <mergeCell ref="N21:O21"/>
    <mergeCell ref="B22:Q22"/>
    <mergeCell ref="N16:O16"/>
    <mergeCell ref="F17:G17"/>
    <mergeCell ref="H17:I17"/>
    <mergeCell ref="N17:O17"/>
    <mergeCell ref="B18:Q18"/>
    <mergeCell ref="F19:G19"/>
    <mergeCell ref="H19:I19"/>
    <mergeCell ref="J19:L21"/>
    <mergeCell ref="N19:O19"/>
    <mergeCell ref="F20:G20"/>
    <mergeCell ref="B15:E17"/>
    <mergeCell ref="F15:G15"/>
    <mergeCell ref="H15:I15"/>
    <mergeCell ref="J15:L17"/>
    <mergeCell ref="N15:O15"/>
    <mergeCell ref="F16:G16"/>
    <mergeCell ref="H16:I16"/>
    <mergeCell ref="H20:I20"/>
    <mergeCell ref="N20:O20"/>
    <mergeCell ref="F25:G25"/>
    <mergeCell ref="H25:I25"/>
    <mergeCell ref="J25:L25"/>
    <mergeCell ref="N25:O25"/>
    <mergeCell ref="P25:Q25"/>
    <mergeCell ref="B26:Q26"/>
    <mergeCell ref="B23:E25"/>
    <mergeCell ref="F23:G23"/>
    <mergeCell ref="H23:I23"/>
    <mergeCell ref="J23:L24"/>
    <mergeCell ref="N23:O23"/>
    <mergeCell ref="P23:Q23"/>
    <mergeCell ref="F24:G24"/>
    <mergeCell ref="H24:I24"/>
    <mergeCell ref="N24:O24"/>
    <mergeCell ref="P24:Q24"/>
    <mergeCell ref="B28:E28"/>
    <mergeCell ref="F28:G28"/>
    <mergeCell ref="H28:I28"/>
    <mergeCell ref="J28:L28"/>
    <mergeCell ref="N28:O28"/>
    <mergeCell ref="P28:Q28"/>
    <mergeCell ref="B27:E27"/>
    <mergeCell ref="F27:G27"/>
    <mergeCell ref="H27:I27"/>
    <mergeCell ref="J27:L27"/>
    <mergeCell ref="N27:O27"/>
    <mergeCell ref="P27:Q27"/>
    <mergeCell ref="B37:Q37"/>
    <mergeCell ref="F38:G45"/>
    <mergeCell ref="H38:I45"/>
    <mergeCell ref="J38:L45"/>
    <mergeCell ref="P38:Q45"/>
    <mergeCell ref="B29:Q33"/>
    <mergeCell ref="B34:E36"/>
    <mergeCell ref="F34:G36"/>
    <mergeCell ref="H34:I36"/>
    <mergeCell ref="J34:L36"/>
    <mergeCell ref="M34:M36"/>
    <mergeCell ref="N34:O36"/>
    <mergeCell ref="P34:Q36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34"/>
  <sheetViews>
    <sheetView view="pageBreakPreview" zoomScale="75" zoomScaleSheetLayoutView="75" zoomScalePageLayoutView="0" workbookViewId="0" topLeftCell="A1">
      <selection activeCell="D12" sqref="D12:D13"/>
    </sheetView>
  </sheetViews>
  <sheetFormatPr defaultColWidth="9.125" defaultRowHeight="12.75"/>
  <cols>
    <col min="1" max="1" width="41.50390625" style="177" customWidth="1"/>
    <col min="2" max="2" width="24.875" style="177" customWidth="1"/>
    <col min="3" max="3" width="19.50390625" style="167" customWidth="1"/>
    <col min="4" max="4" width="17.625" style="178" customWidth="1"/>
    <col min="5" max="5" width="21.125" style="178" customWidth="1"/>
    <col min="6" max="6" width="18.375" style="178" customWidth="1"/>
    <col min="7" max="8" width="20.50390625" style="178" customWidth="1"/>
    <col min="9" max="10" width="16.625" style="178" customWidth="1"/>
    <col min="11" max="16384" width="9.125" style="45" customWidth="1"/>
  </cols>
  <sheetData>
    <row r="1" spans="1:10" ht="138.75" customHeight="1" thickBot="1">
      <c r="A1" s="441" t="s">
        <v>291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6.25" customHeight="1" thickBot="1">
      <c r="A2" s="442" t="s">
        <v>168</v>
      </c>
      <c r="B2" s="443"/>
      <c r="C2" s="443"/>
      <c r="D2" s="443"/>
      <c r="E2" s="443"/>
      <c r="F2" s="443"/>
      <c r="G2" s="443"/>
      <c r="H2" s="443"/>
      <c r="I2" s="46"/>
      <c r="J2" s="47"/>
    </row>
    <row r="3" spans="1:10" ht="21" customHeight="1">
      <c r="A3" s="444" t="s">
        <v>169</v>
      </c>
      <c r="B3" s="48" t="s">
        <v>170</v>
      </c>
      <c r="C3" s="447" t="s">
        <v>171</v>
      </c>
      <c r="D3" s="447"/>
      <c r="E3" s="448"/>
      <c r="F3" s="49" t="s">
        <v>172</v>
      </c>
      <c r="G3" s="451" t="s">
        <v>173</v>
      </c>
      <c r="H3" s="451"/>
      <c r="I3" s="50"/>
      <c r="J3" s="51"/>
    </row>
    <row r="4" spans="1:10" ht="19.5" customHeight="1">
      <c r="A4" s="445"/>
      <c r="B4" s="52" t="s">
        <v>174</v>
      </c>
      <c r="C4" s="452" t="s">
        <v>175</v>
      </c>
      <c r="D4" s="452"/>
      <c r="E4" s="449"/>
      <c r="F4" s="53" t="s">
        <v>157</v>
      </c>
      <c r="G4" s="453" t="s">
        <v>176</v>
      </c>
      <c r="H4" s="453"/>
      <c r="I4" s="54"/>
      <c r="J4" s="50"/>
    </row>
    <row r="5" spans="1:10" ht="18.75" customHeight="1" thickBot="1">
      <c r="A5" s="446"/>
      <c r="B5" s="55" t="s">
        <v>177</v>
      </c>
      <c r="C5" s="454" t="s">
        <v>178</v>
      </c>
      <c r="D5" s="454"/>
      <c r="E5" s="450"/>
      <c r="F5" s="455"/>
      <c r="G5" s="456"/>
      <c r="H5" s="457"/>
      <c r="I5" s="56"/>
      <c r="J5" s="56"/>
    </row>
    <row r="6" spans="1:10" ht="24" customHeight="1" thickBot="1">
      <c r="A6" s="357" t="s">
        <v>179</v>
      </c>
      <c r="B6" s="358"/>
      <c r="C6" s="358"/>
      <c r="D6" s="358"/>
      <c r="E6" s="358"/>
      <c r="F6" s="358"/>
      <c r="G6" s="358"/>
      <c r="H6" s="358"/>
      <c r="I6" s="57"/>
      <c r="J6" s="58"/>
    </row>
    <row r="7" spans="1:10" ht="6.75" customHeight="1" hidden="1">
      <c r="A7" s="431"/>
      <c r="B7" s="432"/>
      <c r="C7" s="432"/>
      <c r="D7" s="433"/>
      <c r="E7" s="433"/>
      <c r="F7" s="433"/>
      <c r="G7" s="433"/>
      <c r="H7" s="433"/>
      <c r="I7" s="59"/>
      <c r="J7" s="59"/>
    </row>
    <row r="8" spans="1:10" ht="14.25" thickBot="1">
      <c r="A8" s="434" t="s">
        <v>180</v>
      </c>
      <c r="B8" s="435"/>
      <c r="C8" s="437" t="s">
        <v>3</v>
      </c>
      <c r="D8" s="439" t="s">
        <v>181</v>
      </c>
      <c r="E8" s="440"/>
      <c r="F8" s="440"/>
      <c r="G8" s="440"/>
      <c r="H8" s="440"/>
      <c r="I8" s="458" t="s">
        <v>182</v>
      </c>
      <c r="J8" s="458" t="s">
        <v>183</v>
      </c>
    </row>
    <row r="9" spans="1:10" ht="27.75" customHeight="1" thickBot="1">
      <c r="A9" s="360"/>
      <c r="B9" s="436"/>
      <c r="C9" s="438"/>
      <c r="D9" s="60" t="s">
        <v>184</v>
      </c>
      <c r="E9" s="60" t="s">
        <v>185</v>
      </c>
      <c r="F9" s="61" t="s">
        <v>186</v>
      </c>
      <c r="G9" s="60" t="s">
        <v>187</v>
      </c>
      <c r="H9" s="61" t="s">
        <v>186</v>
      </c>
      <c r="I9" s="459"/>
      <c r="J9" s="459"/>
    </row>
    <row r="10" spans="1:10" ht="47.25" customHeight="1">
      <c r="A10" s="417" t="s">
        <v>188</v>
      </c>
      <c r="B10" s="419"/>
      <c r="C10" s="421" t="s">
        <v>189</v>
      </c>
      <c r="D10" s="423" t="s">
        <v>137</v>
      </c>
      <c r="E10" s="62" t="s">
        <v>190</v>
      </c>
      <c r="F10" s="63" t="s">
        <v>191</v>
      </c>
      <c r="G10" s="429"/>
      <c r="H10" s="413"/>
      <c r="I10" s="409">
        <f>'[1]Таблица'!D45</f>
        <v>5794.1</v>
      </c>
      <c r="J10" s="409">
        <f>'[1]Таблица'!F45</f>
        <v>6095.7</v>
      </c>
    </row>
    <row r="11" spans="1:12" ht="45.75" customHeight="1" thickBot="1">
      <c r="A11" s="418"/>
      <c r="B11" s="420"/>
      <c r="C11" s="422"/>
      <c r="D11" s="424"/>
      <c r="E11" s="64" t="s">
        <v>192</v>
      </c>
      <c r="F11" s="65">
        <v>1</v>
      </c>
      <c r="G11" s="430"/>
      <c r="H11" s="415"/>
      <c r="I11" s="410"/>
      <c r="J11" s="410"/>
      <c r="K11" s="66"/>
      <c r="L11" s="66"/>
    </row>
    <row r="12" spans="1:12" ht="51.75" customHeight="1">
      <c r="A12" s="417" t="s">
        <v>188</v>
      </c>
      <c r="B12" s="419"/>
      <c r="C12" s="421" t="s">
        <v>193</v>
      </c>
      <c r="D12" s="423" t="s">
        <v>137</v>
      </c>
      <c r="E12" s="67" t="s">
        <v>190</v>
      </c>
      <c r="F12" s="68">
        <v>1</v>
      </c>
      <c r="G12" s="425" t="s">
        <v>194</v>
      </c>
      <c r="H12" s="427">
        <v>2</v>
      </c>
      <c r="I12" s="409">
        <f>'[1]Таблица'!D46</f>
        <v>9085.7</v>
      </c>
      <c r="J12" s="409">
        <f>'[1]Таблица'!F46</f>
        <v>9387.3</v>
      </c>
      <c r="K12" s="66"/>
      <c r="L12" s="66"/>
    </row>
    <row r="13" spans="1:12" ht="47.25" customHeight="1" thickBot="1">
      <c r="A13" s="418"/>
      <c r="B13" s="420"/>
      <c r="C13" s="422"/>
      <c r="D13" s="424"/>
      <c r="E13" s="69" t="s">
        <v>192</v>
      </c>
      <c r="F13" s="70">
        <v>1</v>
      </c>
      <c r="G13" s="426"/>
      <c r="H13" s="428"/>
      <c r="I13" s="410"/>
      <c r="J13" s="410"/>
      <c r="K13" s="66"/>
      <c r="L13" s="66"/>
    </row>
    <row r="14" spans="1:12" ht="25.5" customHeight="1">
      <c r="A14" s="388" t="s">
        <v>188</v>
      </c>
      <c r="B14" s="346"/>
      <c r="C14" s="396" t="s">
        <v>195</v>
      </c>
      <c r="D14" s="381" t="s">
        <v>137</v>
      </c>
      <c r="E14" s="71" t="s">
        <v>190</v>
      </c>
      <c r="F14" s="72">
        <v>1</v>
      </c>
      <c r="G14" s="398"/>
      <c r="H14" s="413"/>
      <c r="I14" s="409">
        <f>'[1]Таблица'!D47</f>
        <v>7554.3</v>
      </c>
      <c r="J14" s="409">
        <f>'[1]Таблица'!F47</f>
        <v>7936.5</v>
      </c>
      <c r="K14" s="66"/>
      <c r="L14" s="66"/>
    </row>
    <row r="15" spans="1:12" ht="24" customHeight="1">
      <c r="A15" s="401"/>
      <c r="B15" s="348"/>
      <c r="C15" s="402"/>
      <c r="D15" s="349"/>
      <c r="E15" s="73" t="s">
        <v>192</v>
      </c>
      <c r="F15" s="74">
        <v>1</v>
      </c>
      <c r="G15" s="403"/>
      <c r="H15" s="414"/>
      <c r="I15" s="416"/>
      <c r="J15" s="416"/>
      <c r="K15" s="66"/>
      <c r="L15" s="66"/>
    </row>
    <row r="16" spans="1:12" ht="27" customHeight="1">
      <c r="A16" s="401"/>
      <c r="B16" s="348"/>
      <c r="C16" s="402"/>
      <c r="D16" s="349"/>
      <c r="E16" s="75" t="s">
        <v>196</v>
      </c>
      <c r="F16" s="74">
        <v>1</v>
      </c>
      <c r="G16" s="403"/>
      <c r="H16" s="414"/>
      <c r="I16" s="416"/>
      <c r="J16" s="416"/>
      <c r="K16" s="66"/>
      <c r="L16" s="66"/>
    </row>
    <row r="17" spans="1:12" ht="27" customHeight="1" thickBot="1">
      <c r="A17" s="389"/>
      <c r="B17" s="347"/>
      <c r="C17" s="397"/>
      <c r="D17" s="350"/>
      <c r="E17" s="76" t="s">
        <v>197</v>
      </c>
      <c r="F17" s="77">
        <v>1</v>
      </c>
      <c r="G17" s="399"/>
      <c r="H17" s="415"/>
      <c r="I17" s="410"/>
      <c r="J17" s="410"/>
      <c r="K17" s="66"/>
      <c r="L17" s="66"/>
    </row>
    <row r="18" spans="1:12" ht="50.25" customHeight="1">
      <c r="A18" s="388" t="s">
        <v>188</v>
      </c>
      <c r="B18" s="346"/>
      <c r="C18" s="396" t="s">
        <v>198</v>
      </c>
      <c r="D18" s="381" t="s">
        <v>137</v>
      </c>
      <c r="E18" s="78" t="s">
        <v>190</v>
      </c>
      <c r="F18" s="72">
        <v>1</v>
      </c>
      <c r="G18" s="398" t="s">
        <v>199</v>
      </c>
      <c r="H18" s="411" t="s">
        <v>200</v>
      </c>
      <c r="I18" s="409">
        <f>'[1]Таблица'!D48</f>
        <v>8682.7</v>
      </c>
      <c r="J18" s="409">
        <f>'[1]Таблица'!F48</f>
        <v>8984.3</v>
      </c>
      <c r="K18" s="66"/>
      <c r="L18" s="66"/>
    </row>
    <row r="19" spans="1:12" ht="48.75" customHeight="1" thickBot="1">
      <c r="A19" s="389"/>
      <c r="B19" s="347"/>
      <c r="C19" s="397"/>
      <c r="D19" s="350"/>
      <c r="E19" s="79" t="s">
        <v>192</v>
      </c>
      <c r="F19" s="77">
        <v>1</v>
      </c>
      <c r="G19" s="399"/>
      <c r="H19" s="412"/>
      <c r="I19" s="410"/>
      <c r="J19" s="410"/>
      <c r="K19" s="66"/>
      <c r="L19" s="66"/>
    </row>
    <row r="20" spans="1:12" ht="54" customHeight="1">
      <c r="A20" s="388" t="s">
        <v>188</v>
      </c>
      <c r="B20" s="346"/>
      <c r="C20" s="396" t="s">
        <v>201</v>
      </c>
      <c r="D20" s="381" t="s">
        <v>137</v>
      </c>
      <c r="E20" s="78" t="s">
        <v>190</v>
      </c>
      <c r="F20" s="72">
        <v>2</v>
      </c>
      <c r="G20" s="405"/>
      <c r="H20" s="407"/>
      <c r="I20" s="373">
        <f>'[1]Таблица'!D49</f>
        <v>7244.9</v>
      </c>
      <c r="J20" s="373">
        <f>'[1]Таблица'!F49</f>
        <v>7647.9</v>
      </c>
      <c r="K20" s="66"/>
      <c r="L20" s="66"/>
    </row>
    <row r="21" spans="1:12" ht="53.25" customHeight="1" thickBot="1">
      <c r="A21" s="389"/>
      <c r="B21" s="347"/>
      <c r="C21" s="397"/>
      <c r="D21" s="350"/>
      <c r="E21" s="79" t="s">
        <v>192</v>
      </c>
      <c r="F21" s="77">
        <v>2</v>
      </c>
      <c r="G21" s="406"/>
      <c r="H21" s="408"/>
      <c r="I21" s="374"/>
      <c r="J21" s="374"/>
      <c r="K21" s="66"/>
      <c r="L21" s="66"/>
    </row>
    <row r="22" spans="1:12" ht="51.75" customHeight="1">
      <c r="A22" s="388" t="s">
        <v>188</v>
      </c>
      <c r="B22" s="346"/>
      <c r="C22" s="396" t="s">
        <v>202</v>
      </c>
      <c r="D22" s="381" t="s">
        <v>137</v>
      </c>
      <c r="E22" s="78" t="s">
        <v>196</v>
      </c>
      <c r="F22" s="80">
        <v>1</v>
      </c>
      <c r="G22" s="405"/>
      <c r="H22" s="407"/>
      <c r="I22" s="373">
        <f>'[1]Таблица'!D50</f>
        <v>6103.5</v>
      </c>
      <c r="J22" s="373">
        <f>'[1]Таблица'!F50</f>
        <v>6384.3</v>
      </c>
      <c r="K22" s="66"/>
      <c r="L22" s="66"/>
    </row>
    <row r="23" spans="1:12" ht="52.5" customHeight="1" thickBot="1">
      <c r="A23" s="389"/>
      <c r="B23" s="347"/>
      <c r="C23" s="397"/>
      <c r="D23" s="350"/>
      <c r="E23" s="79" t="s">
        <v>197</v>
      </c>
      <c r="F23" s="81">
        <v>1</v>
      </c>
      <c r="G23" s="406"/>
      <c r="H23" s="408"/>
      <c r="I23" s="374"/>
      <c r="J23" s="374"/>
      <c r="K23" s="66"/>
      <c r="L23" s="66"/>
    </row>
    <row r="24" spans="1:12" ht="53.25" customHeight="1">
      <c r="A24" s="388" t="s">
        <v>188</v>
      </c>
      <c r="B24" s="346"/>
      <c r="C24" s="396" t="s">
        <v>203</v>
      </c>
      <c r="D24" s="381" t="s">
        <v>137</v>
      </c>
      <c r="E24" s="78" t="s">
        <v>196</v>
      </c>
      <c r="F24" s="72">
        <v>1</v>
      </c>
      <c r="G24" s="398" t="s">
        <v>199</v>
      </c>
      <c r="H24" s="386" t="s">
        <v>200</v>
      </c>
      <c r="I24" s="373">
        <f>'[1]Таблица'!D51</f>
        <v>8992.1</v>
      </c>
      <c r="J24" s="373">
        <f>'[1]Таблица'!F51</f>
        <v>9272.9</v>
      </c>
      <c r="K24" s="66"/>
      <c r="L24" s="66"/>
    </row>
    <row r="25" spans="1:12" ht="54" customHeight="1" thickBot="1">
      <c r="A25" s="389"/>
      <c r="B25" s="347"/>
      <c r="C25" s="397"/>
      <c r="D25" s="350"/>
      <c r="E25" s="82" t="s">
        <v>197</v>
      </c>
      <c r="F25" s="77">
        <v>1</v>
      </c>
      <c r="G25" s="399"/>
      <c r="H25" s="387"/>
      <c r="I25" s="374"/>
      <c r="J25" s="374"/>
      <c r="K25" s="66"/>
      <c r="L25" s="66"/>
    </row>
    <row r="26" spans="1:12" ht="26.25" customHeight="1">
      <c r="A26" s="388" t="s">
        <v>188</v>
      </c>
      <c r="B26" s="346"/>
      <c r="C26" s="396" t="s">
        <v>204</v>
      </c>
      <c r="D26" s="381" t="s">
        <v>137</v>
      </c>
      <c r="E26" s="71" t="s">
        <v>190</v>
      </c>
      <c r="F26" s="83">
        <v>1</v>
      </c>
      <c r="G26" s="398"/>
      <c r="H26" s="386"/>
      <c r="I26" s="373">
        <f>'[1]Таблица'!D52</f>
        <v>7554.3</v>
      </c>
      <c r="J26" s="373">
        <f>'[1]Таблица'!F52</f>
        <v>7936.5</v>
      </c>
      <c r="K26" s="66"/>
      <c r="L26" s="66"/>
    </row>
    <row r="27" spans="1:12" ht="24" customHeight="1">
      <c r="A27" s="401"/>
      <c r="B27" s="348"/>
      <c r="C27" s="402"/>
      <c r="D27" s="349"/>
      <c r="E27" s="73" t="s">
        <v>192</v>
      </c>
      <c r="F27" s="84">
        <v>1</v>
      </c>
      <c r="G27" s="403"/>
      <c r="H27" s="404"/>
      <c r="I27" s="400"/>
      <c r="J27" s="400"/>
      <c r="K27" s="66"/>
      <c r="L27" s="66"/>
    </row>
    <row r="28" spans="1:12" ht="26.25" customHeight="1">
      <c r="A28" s="401"/>
      <c r="B28" s="348"/>
      <c r="C28" s="402"/>
      <c r="D28" s="349"/>
      <c r="E28" s="75" t="s">
        <v>196</v>
      </c>
      <c r="F28" s="84">
        <v>1</v>
      </c>
      <c r="G28" s="403"/>
      <c r="H28" s="404"/>
      <c r="I28" s="400"/>
      <c r="J28" s="400"/>
      <c r="K28" s="66"/>
      <c r="L28" s="66"/>
    </row>
    <row r="29" spans="1:12" ht="25.5" customHeight="1" thickBot="1">
      <c r="A29" s="389"/>
      <c r="B29" s="347"/>
      <c r="C29" s="397"/>
      <c r="D29" s="350"/>
      <c r="E29" s="76" t="s">
        <v>197</v>
      </c>
      <c r="F29" s="85">
        <v>1</v>
      </c>
      <c r="G29" s="399"/>
      <c r="H29" s="387"/>
      <c r="I29" s="374"/>
      <c r="J29" s="374"/>
      <c r="K29" s="66"/>
      <c r="L29" s="66"/>
    </row>
    <row r="30" spans="1:12" ht="46.5" customHeight="1">
      <c r="A30" s="388" t="s">
        <v>188</v>
      </c>
      <c r="B30" s="346"/>
      <c r="C30" s="396" t="s">
        <v>205</v>
      </c>
      <c r="D30" s="381" t="s">
        <v>137</v>
      </c>
      <c r="E30" s="86" t="s">
        <v>206</v>
      </c>
      <c r="F30" s="87">
        <v>1</v>
      </c>
      <c r="G30" s="398"/>
      <c r="H30" s="386"/>
      <c r="I30" s="373">
        <f>'[1]Таблица'!D53</f>
        <v>6932.9</v>
      </c>
      <c r="J30" s="373">
        <f>'[1]Таблица'!F53</f>
        <v>7291.7</v>
      </c>
      <c r="K30" s="66"/>
      <c r="L30" s="66"/>
    </row>
    <row r="31" spans="1:12" ht="48.75" customHeight="1" thickBot="1">
      <c r="A31" s="389"/>
      <c r="B31" s="347"/>
      <c r="C31" s="397"/>
      <c r="D31" s="350"/>
      <c r="E31" s="79" t="s">
        <v>207</v>
      </c>
      <c r="F31" s="77">
        <v>1</v>
      </c>
      <c r="G31" s="399"/>
      <c r="H31" s="387"/>
      <c r="I31" s="374"/>
      <c r="J31" s="374"/>
      <c r="K31" s="66"/>
      <c r="L31" s="66"/>
    </row>
    <row r="32" spans="1:12" ht="46.5" customHeight="1">
      <c r="A32" s="388" t="s">
        <v>188</v>
      </c>
      <c r="B32" s="346"/>
      <c r="C32" s="396" t="s">
        <v>208</v>
      </c>
      <c r="D32" s="381" t="s">
        <v>135</v>
      </c>
      <c r="E32" s="78" t="s">
        <v>190</v>
      </c>
      <c r="F32" s="72">
        <v>1</v>
      </c>
      <c r="G32" s="398"/>
      <c r="H32" s="386"/>
      <c r="I32" s="373">
        <f>'[1]Таблица'!D67</f>
        <v>4166.5</v>
      </c>
      <c r="J32" s="373">
        <f>'[1]Таблица'!F67</f>
        <v>4572.1</v>
      </c>
      <c r="K32" s="66"/>
      <c r="L32" s="66"/>
    </row>
    <row r="33" spans="1:12" ht="39.75" customHeight="1" thickBot="1">
      <c r="A33" s="389"/>
      <c r="B33" s="347"/>
      <c r="C33" s="397"/>
      <c r="D33" s="350"/>
      <c r="E33" s="88" t="s">
        <v>192</v>
      </c>
      <c r="F33" s="89">
        <v>1</v>
      </c>
      <c r="G33" s="399"/>
      <c r="H33" s="387"/>
      <c r="I33" s="374"/>
      <c r="J33" s="374"/>
      <c r="K33" s="66"/>
      <c r="L33" s="66"/>
    </row>
    <row r="34" spans="1:12" ht="85.5" customHeight="1" thickBot="1">
      <c r="A34" s="90" t="s">
        <v>188</v>
      </c>
      <c r="B34" s="91"/>
      <c r="C34" s="92" t="s">
        <v>209</v>
      </c>
      <c r="D34" s="90" t="s">
        <v>135</v>
      </c>
      <c r="E34" s="390"/>
      <c r="F34" s="391"/>
      <c r="G34" s="93" t="s">
        <v>199</v>
      </c>
      <c r="H34" s="94" t="s">
        <v>200</v>
      </c>
      <c r="I34" s="95">
        <f>'[1]Таблица'!D68</f>
        <v>5604.3</v>
      </c>
      <c r="J34" s="95">
        <f>'[1]Таблица'!F68</f>
        <v>5908.5</v>
      </c>
      <c r="K34" s="66"/>
      <c r="L34" s="66"/>
    </row>
    <row r="35" spans="1:12" ht="47.25" customHeight="1">
      <c r="A35" s="388" t="s">
        <v>188</v>
      </c>
      <c r="B35" s="346"/>
      <c r="C35" s="396" t="s">
        <v>210</v>
      </c>
      <c r="D35" s="381" t="s">
        <v>135</v>
      </c>
      <c r="E35" s="78" t="s">
        <v>196</v>
      </c>
      <c r="F35" s="72">
        <v>1</v>
      </c>
      <c r="G35" s="398"/>
      <c r="H35" s="386"/>
      <c r="I35" s="373">
        <f>'[1]Таблица'!D69</f>
        <v>4475.9</v>
      </c>
      <c r="J35" s="373">
        <f>'[1]Таблица'!F69</f>
        <v>4860.7</v>
      </c>
      <c r="K35" s="66"/>
      <c r="L35" s="66"/>
    </row>
    <row r="36" spans="1:12" ht="42.75" customHeight="1" thickBot="1">
      <c r="A36" s="389"/>
      <c r="B36" s="347"/>
      <c r="C36" s="397"/>
      <c r="D36" s="350"/>
      <c r="E36" s="79" t="s">
        <v>197</v>
      </c>
      <c r="F36" s="77">
        <v>1</v>
      </c>
      <c r="G36" s="399"/>
      <c r="H36" s="387"/>
      <c r="I36" s="374"/>
      <c r="J36" s="374"/>
      <c r="K36" s="66"/>
      <c r="L36" s="66"/>
    </row>
    <row r="37" spans="1:12" ht="85.5" customHeight="1" thickBot="1">
      <c r="A37" s="90" t="s">
        <v>188</v>
      </c>
      <c r="B37" s="91"/>
      <c r="C37" s="92" t="s">
        <v>211</v>
      </c>
      <c r="D37" s="90" t="s">
        <v>135</v>
      </c>
      <c r="E37" s="390"/>
      <c r="F37" s="391"/>
      <c r="G37" s="93" t="s">
        <v>194</v>
      </c>
      <c r="H37" s="94" t="s">
        <v>200</v>
      </c>
      <c r="I37" s="95">
        <f>'[1]Таблица'!D70</f>
        <v>6007.3</v>
      </c>
      <c r="J37" s="95">
        <f>'[1]Таблица'!F70</f>
        <v>6311.5</v>
      </c>
      <c r="K37" s="66"/>
      <c r="L37" s="66"/>
    </row>
    <row r="38" spans="1:12" ht="51.75" customHeight="1">
      <c r="A38" s="388" t="s">
        <v>188</v>
      </c>
      <c r="B38" s="346"/>
      <c r="C38" s="396" t="s">
        <v>212</v>
      </c>
      <c r="D38" s="381" t="s">
        <v>132</v>
      </c>
      <c r="E38" s="78" t="s">
        <v>190</v>
      </c>
      <c r="F38" s="72">
        <v>1</v>
      </c>
      <c r="G38" s="398"/>
      <c r="H38" s="386"/>
      <c r="I38" s="373">
        <f>'[1]Таблица'!D78</f>
        <v>3601</v>
      </c>
      <c r="J38" s="373">
        <f>'[1]Таблица'!F78</f>
        <v>3854.5</v>
      </c>
      <c r="K38" s="66"/>
      <c r="L38" s="66"/>
    </row>
    <row r="39" spans="1:12" ht="41.25" customHeight="1" thickBot="1">
      <c r="A39" s="389"/>
      <c r="B39" s="347"/>
      <c r="C39" s="397"/>
      <c r="D39" s="350"/>
      <c r="E39" s="88" t="s">
        <v>192</v>
      </c>
      <c r="F39" s="89">
        <v>1</v>
      </c>
      <c r="G39" s="399"/>
      <c r="H39" s="387"/>
      <c r="I39" s="374"/>
      <c r="J39" s="374"/>
      <c r="K39" s="66"/>
      <c r="L39" s="66"/>
    </row>
    <row r="40" spans="1:12" ht="86.25" customHeight="1" thickBot="1">
      <c r="A40" s="90" t="s">
        <v>188</v>
      </c>
      <c r="B40" s="91"/>
      <c r="C40" s="92" t="s">
        <v>213</v>
      </c>
      <c r="D40" s="90" t="s">
        <v>132</v>
      </c>
      <c r="E40" s="390"/>
      <c r="F40" s="391"/>
      <c r="G40" s="93" t="s">
        <v>199</v>
      </c>
      <c r="H40" s="94" t="s">
        <v>200</v>
      </c>
      <c r="I40" s="95">
        <f>'[1]Таблица'!D79</f>
        <v>5038.8</v>
      </c>
      <c r="J40" s="95">
        <f>'[1]Таблица'!F79</f>
        <v>5190.9</v>
      </c>
      <c r="K40" s="66"/>
      <c r="L40" s="66"/>
    </row>
    <row r="41" spans="1:12" ht="30.75" customHeight="1" thickBot="1">
      <c r="A41" s="357" t="s">
        <v>214</v>
      </c>
      <c r="B41" s="358"/>
      <c r="C41" s="358"/>
      <c r="D41" s="358"/>
      <c r="E41" s="358"/>
      <c r="F41" s="358"/>
      <c r="G41" s="358"/>
      <c r="H41" s="358"/>
      <c r="I41" s="96"/>
      <c r="J41" s="57"/>
      <c r="K41" s="66"/>
      <c r="L41" s="66"/>
    </row>
    <row r="42" spans="1:12" ht="17.25" customHeight="1" thickBot="1">
      <c r="A42" s="359" t="s">
        <v>180</v>
      </c>
      <c r="B42" s="359"/>
      <c r="C42" s="392" t="s">
        <v>3</v>
      </c>
      <c r="D42" s="394" t="s">
        <v>181</v>
      </c>
      <c r="E42" s="395"/>
      <c r="F42" s="395"/>
      <c r="G42" s="395"/>
      <c r="H42" s="395"/>
      <c r="I42" s="97"/>
      <c r="J42" s="98"/>
      <c r="K42" s="66"/>
      <c r="L42" s="66"/>
    </row>
    <row r="43" spans="1:12" ht="22.5" customHeight="1" thickBot="1">
      <c r="A43" s="359"/>
      <c r="B43" s="359"/>
      <c r="C43" s="393"/>
      <c r="D43" s="99" t="s">
        <v>184</v>
      </c>
      <c r="E43" s="100" t="s">
        <v>185</v>
      </c>
      <c r="F43" s="101" t="s">
        <v>186</v>
      </c>
      <c r="G43" s="100" t="s">
        <v>187</v>
      </c>
      <c r="H43" s="102" t="s">
        <v>186</v>
      </c>
      <c r="I43" s="103"/>
      <c r="J43" s="104"/>
      <c r="K43" s="66"/>
      <c r="L43" s="66"/>
    </row>
    <row r="44" spans="1:12" ht="94.5" customHeight="1" thickBot="1">
      <c r="A44" s="91" t="s">
        <v>188</v>
      </c>
      <c r="B44" s="105"/>
      <c r="C44" s="90" t="s">
        <v>215</v>
      </c>
      <c r="D44" s="106" t="s">
        <v>143</v>
      </c>
      <c r="E44" s="107" t="s">
        <v>216</v>
      </c>
      <c r="F44" s="108">
        <v>1</v>
      </c>
      <c r="G44" s="107"/>
      <c r="H44" s="109"/>
      <c r="I44" s="95">
        <f>'[1]Таблица'!D56</f>
        <v>4395.3</v>
      </c>
      <c r="J44" s="95">
        <f>'[1]Таблица'!F56</f>
        <v>4739.8</v>
      </c>
      <c r="K44" s="66"/>
      <c r="L44" s="66"/>
    </row>
    <row r="45" spans="1:12" ht="95.25" customHeight="1" thickBot="1">
      <c r="A45" s="91" t="s">
        <v>188</v>
      </c>
      <c r="B45" s="105"/>
      <c r="C45" s="90" t="s">
        <v>217</v>
      </c>
      <c r="D45" s="106" t="s">
        <v>143</v>
      </c>
      <c r="E45" s="107" t="s">
        <v>216</v>
      </c>
      <c r="F45" s="108">
        <v>1</v>
      </c>
      <c r="G45" s="107" t="s">
        <v>194</v>
      </c>
      <c r="H45" s="109" t="s">
        <v>191</v>
      </c>
      <c r="I45" s="95">
        <f>'[1]Таблица'!D57</f>
        <v>6041.1</v>
      </c>
      <c r="J45" s="95">
        <f>'[1]Таблица'!F57</f>
        <v>6385.6</v>
      </c>
      <c r="K45" s="66"/>
      <c r="L45" s="66"/>
    </row>
    <row r="46" spans="1:12" ht="45" customHeight="1">
      <c r="A46" s="346" t="s">
        <v>188</v>
      </c>
      <c r="B46" s="346"/>
      <c r="C46" s="381" t="s">
        <v>218</v>
      </c>
      <c r="D46" s="382" t="s">
        <v>143</v>
      </c>
      <c r="E46" s="110" t="s">
        <v>192</v>
      </c>
      <c r="F46" s="72">
        <v>1</v>
      </c>
      <c r="G46" s="384"/>
      <c r="H46" s="386"/>
      <c r="I46" s="373">
        <f>'[1]Таблица'!D58</f>
        <v>5275.4</v>
      </c>
      <c r="J46" s="373">
        <f>'[1]Таблица'!F58</f>
        <v>5660.2</v>
      </c>
      <c r="K46" s="66"/>
      <c r="L46" s="66"/>
    </row>
    <row r="47" spans="1:12" ht="47.25" customHeight="1" thickBot="1">
      <c r="A47" s="347"/>
      <c r="B47" s="347"/>
      <c r="C47" s="350"/>
      <c r="D47" s="383"/>
      <c r="E47" s="111" t="s">
        <v>196</v>
      </c>
      <c r="F47" s="77">
        <v>1</v>
      </c>
      <c r="G47" s="385"/>
      <c r="H47" s="387"/>
      <c r="I47" s="374"/>
      <c r="J47" s="374"/>
      <c r="K47" s="66"/>
      <c r="L47" s="66"/>
    </row>
    <row r="48" spans="1:12" ht="95.25" customHeight="1" thickBot="1">
      <c r="A48" s="112" t="s">
        <v>188</v>
      </c>
      <c r="B48" s="113"/>
      <c r="C48" s="112" t="s">
        <v>219</v>
      </c>
      <c r="D48" s="114" t="s">
        <v>143</v>
      </c>
      <c r="E48" s="115" t="s">
        <v>216</v>
      </c>
      <c r="F48" s="87">
        <v>1</v>
      </c>
      <c r="G48" s="115" t="s">
        <v>199</v>
      </c>
      <c r="H48" s="116" t="s">
        <v>191</v>
      </c>
      <c r="I48" s="95">
        <f>'[1]Таблица'!D59</f>
        <v>5839.6</v>
      </c>
      <c r="J48" s="95">
        <f>'[1]Таблица'!F59</f>
        <v>6184.1</v>
      </c>
      <c r="K48" s="66"/>
      <c r="L48" s="66"/>
    </row>
    <row r="49" spans="1:12" ht="48.75" customHeight="1">
      <c r="A49" s="346" t="s">
        <v>188</v>
      </c>
      <c r="B49" s="346"/>
      <c r="C49" s="388" t="s">
        <v>220</v>
      </c>
      <c r="D49" s="382" t="s">
        <v>143</v>
      </c>
      <c r="E49" s="110" t="s">
        <v>192</v>
      </c>
      <c r="F49" s="72">
        <v>1</v>
      </c>
      <c r="G49" s="384"/>
      <c r="H49" s="386"/>
      <c r="I49" s="373">
        <f>'[1]Таблица'!D60</f>
        <v>5120.7</v>
      </c>
      <c r="J49" s="373">
        <f>'[1]Таблица'!F60</f>
        <v>5515.9</v>
      </c>
      <c r="K49" s="66"/>
      <c r="L49" s="66"/>
    </row>
    <row r="50" spans="1:12" ht="48" customHeight="1" thickBot="1">
      <c r="A50" s="347"/>
      <c r="B50" s="347"/>
      <c r="C50" s="389"/>
      <c r="D50" s="383"/>
      <c r="E50" s="111" t="s">
        <v>190</v>
      </c>
      <c r="F50" s="77">
        <v>1</v>
      </c>
      <c r="G50" s="385"/>
      <c r="H50" s="387"/>
      <c r="I50" s="374"/>
      <c r="J50" s="374"/>
      <c r="K50" s="66"/>
      <c r="L50" s="66"/>
    </row>
    <row r="51" spans="1:12" ht="94.5" customHeight="1" thickBot="1">
      <c r="A51" s="90" t="s">
        <v>188</v>
      </c>
      <c r="B51" s="91"/>
      <c r="C51" s="90" t="s">
        <v>221</v>
      </c>
      <c r="D51" s="106" t="s">
        <v>143</v>
      </c>
      <c r="E51" s="107" t="s">
        <v>222</v>
      </c>
      <c r="F51" s="108">
        <v>1</v>
      </c>
      <c r="G51" s="107"/>
      <c r="H51" s="109"/>
      <c r="I51" s="95">
        <f>'[1]Таблица'!D61</f>
        <v>4550</v>
      </c>
      <c r="J51" s="95">
        <f>'[1]Таблица'!F61</f>
        <v>4884.1</v>
      </c>
      <c r="K51" s="66"/>
      <c r="L51" s="66"/>
    </row>
    <row r="52" spans="1:12" ht="93.75" customHeight="1" thickBot="1">
      <c r="A52" s="112" t="s">
        <v>188</v>
      </c>
      <c r="B52" s="113"/>
      <c r="C52" s="112" t="s">
        <v>223</v>
      </c>
      <c r="D52" s="117" t="s">
        <v>143</v>
      </c>
      <c r="E52" s="115" t="s">
        <v>222</v>
      </c>
      <c r="F52" s="87">
        <v>1</v>
      </c>
      <c r="G52" s="115" t="s">
        <v>199</v>
      </c>
      <c r="H52" s="116" t="s">
        <v>191</v>
      </c>
      <c r="I52" s="95">
        <f>'[1]Таблица'!D62</f>
        <v>5994.3</v>
      </c>
      <c r="J52" s="95">
        <f>'[1]Таблица'!F62</f>
        <v>6328.4</v>
      </c>
      <c r="K52" s="66"/>
      <c r="L52" s="66"/>
    </row>
    <row r="53" spans="1:12" ht="46.5" customHeight="1">
      <c r="A53" s="346" t="s">
        <v>188</v>
      </c>
      <c r="B53" s="346"/>
      <c r="C53" s="381" t="s">
        <v>224</v>
      </c>
      <c r="D53" s="382" t="s">
        <v>143</v>
      </c>
      <c r="E53" s="110" t="s">
        <v>197</v>
      </c>
      <c r="F53" s="72">
        <v>1</v>
      </c>
      <c r="G53" s="384"/>
      <c r="H53" s="386"/>
      <c r="I53" s="373">
        <f>'[1]Таблица'!D63</f>
        <v>5275.4</v>
      </c>
      <c r="J53" s="373">
        <f>'[1]Таблица'!F63</f>
        <v>5660.2</v>
      </c>
      <c r="K53" s="66"/>
      <c r="L53" s="66"/>
    </row>
    <row r="54" spans="1:12" ht="45" customHeight="1" thickBot="1">
      <c r="A54" s="347"/>
      <c r="B54" s="347"/>
      <c r="C54" s="350"/>
      <c r="D54" s="383"/>
      <c r="E54" s="111" t="s">
        <v>190</v>
      </c>
      <c r="F54" s="77">
        <v>1</v>
      </c>
      <c r="G54" s="385"/>
      <c r="H54" s="387"/>
      <c r="I54" s="374"/>
      <c r="J54" s="374"/>
      <c r="K54" s="66"/>
      <c r="L54" s="66"/>
    </row>
    <row r="55" spans="1:12" ht="88.5" customHeight="1" thickBot="1">
      <c r="A55" s="90" t="s">
        <v>188</v>
      </c>
      <c r="B55" s="91"/>
      <c r="C55" s="90" t="s">
        <v>225</v>
      </c>
      <c r="D55" s="106" t="s">
        <v>143</v>
      </c>
      <c r="E55" s="107" t="s">
        <v>226</v>
      </c>
      <c r="F55" s="108">
        <v>1</v>
      </c>
      <c r="G55" s="107"/>
      <c r="H55" s="109"/>
      <c r="I55" s="95">
        <f>'[1]Таблица'!D64</f>
        <v>4964.7</v>
      </c>
      <c r="J55" s="118">
        <f>'[1]Таблица'!F64</f>
        <v>5337.8</v>
      </c>
      <c r="K55" s="66"/>
      <c r="L55" s="66"/>
    </row>
    <row r="56" spans="1:12" ht="86.25" customHeight="1" thickBot="1">
      <c r="A56" s="90" t="s">
        <v>188</v>
      </c>
      <c r="B56" s="91"/>
      <c r="C56" s="90" t="s">
        <v>227</v>
      </c>
      <c r="D56" s="106" t="s">
        <v>141</v>
      </c>
      <c r="E56" s="107" t="s">
        <v>216</v>
      </c>
      <c r="F56" s="108">
        <v>1</v>
      </c>
      <c r="G56" s="107"/>
      <c r="H56" s="109"/>
      <c r="I56" s="95">
        <f>'[1]Таблица'!D72</f>
        <v>3074.5</v>
      </c>
      <c r="J56" s="95">
        <f>'[1]Таблица'!F72</f>
        <v>3289</v>
      </c>
      <c r="K56" s="66"/>
      <c r="L56" s="66"/>
    </row>
    <row r="57" spans="1:12" ht="91.5" customHeight="1" thickBot="1">
      <c r="A57" s="90" t="s">
        <v>188</v>
      </c>
      <c r="B57" s="91"/>
      <c r="C57" s="90" t="s">
        <v>228</v>
      </c>
      <c r="D57" s="106" t="s">
        <v>141</v>
      </c>
      <c r="E57" s="107"/>
      <c r="F57" s="119"/>
      <c r="G57" s="107" t="s">
        <v>199</v>
      </c>
      <c r="H57" s="109" t="s">
        <v>191</v>
      </c>
      <c r="I57" s="95">
        <f>'[1]Таблица'!D73</f>
        <v>3793.4</v>
      </c>
      <c r="J57" s="120">
        <f>'[1]Таблица'!F73</f>
        <v>3957.2</v>
      </c>
      <c r="K57" s="66"/>
      <c r="L57" s="66"/>
    </row>
    <row r="58" spans="1:12" ht="87.75" customHeight="1" thickBot="1">
      <c r="A58" s="90" t="s">
        <v>188</v>
      </c>
      <c r="B58" s="91"/>
      <c r="C58" s="90" t="s">
        <v>229</v>
      </c>
      <c r="D58" s="106" t="s">
        <v>141</v>
      </c>
      <c r="E58" s="107" t="s">
        <v>222</v>
      </c>
      <c r="F58" s="108">
        <v>1</v>
      </c>
      <c r="G58" s="107"/>
      <c r="H58" s="109"/>
      <c r="I58" s="121">
        <f>'[1]Таблица'!D74</f>
        <v>3229.2</v>
      </c>
      <c r="J58" s="95">
        <f>'[1]Таблица'!F74</f>
        <v>3433.3</v>
      </c>
      <c r="K58" s="66"/>
      <c r="L58" s="66"/>
    </row>
    <row r="59" spans="1:12" ht="80.25" customHeight="1" thickBot="1">
      <c r="A59" s="90" t="s">
        <v>188</v>
      </c>
      <c r="B59" s="91"/>
      <c r="C59" s="90" t="s">
        <v>230</v>
      </c>
      <c r="D59" s="106" t="s">
        <v>141</v>
      </c>
      <c r="E59" s="107"/>
      <c r="F59" s="119"/>
      <c r="G59" s="107" t="s">
        <v>194</v>
      </c>
      <c r="H59" s="109" t="s">
        <v>191</v>
      </c>
      <c r="I59" s="95">
        <f>'[1]Таблица'!D75</f>
        <v>3994.9</v>
      </c>
      <c r="J59" s="122">
        <f>'[1]Таблица'!F75</f>
        <v>4158.7</v>
      </c>
      <c r="K59" s="66"/>
      <c r="L59" s="66"/>
    </row>
    <row r="60" spans="1:12" ht="84.75" customHeight="1" thickBot="1">
      <c r="A60" s="90" t="s">
        <v>188</v>
      </c>
      <c r="B60" s="91"/>
      <c r="C60" s="90" t="s">
        <v>231</v>
      </c>
      <c r="D60" s="106" t="s">
        <v>139</v>
      </c>
      <c r="E60" s="107" t="s">
        <v>216</v>
      </c>
      <c r="F60" s="108">
        <v>1</v>
      </c>
      <c r="G60" s="107"/>
      <c r="H60" s="109"/>
      <c r="I60" s="121">
        <f>'[1]Таблица'!D81</f>
        <v>2551.9</v>
      </c>
      <c r="J60" s="95">
        <f>'[1]Таблица'!F81</f>
        <v>2719.6</v>
      </c>
      <c r="K60" s="66"/>
      <c r="L60" s="66"/>
    </row>
    <row r="61" spans="1:12" ht="83.25" customHeight="1" thickBot="1">
      <c r="A61" s="90" t="s">
        <v>188</v>
      </c>
      <c r="B61" s="91"/>
      <c r="C61" s="123" t="s">
        <v>232</v>
      </c>
      <c r="D61" s="106" t="s">
        <v>139</v>
      </c>
      <c r="E61" s="107"/>
      <c r="F61" s="119"/>
      <c r="G61" s="107" t="s">
        <v>199</v>
      </c>
      <c r="H61" s="109" t="s">
        <v>191</v>
      </c>
      <c r="I61" s="95">
        <f>'[1]Таблица'!D82</f>
        <v>3270.8</v>
      </c>
      <c r="J61" s="95">
        <f>'[1]Таблица'!F82</f>
        <v>3387.8</v>
      </c>
      <c r="K61" s="66"/>
      <c r="L61" s="66"/>
    </row>
    <row r="62" spans="1:12" ht="25.5" customHeight="1" thickBot="1">
      <c r="A62" s="357" t="s">
        <v>53</v>
      </c>
      <c r="B62" s="358"/>
      <c r="C62" s="358"/>
      <c r="D62" s="358"/>
      <c r="E62" s="358"/>
      <c r="F62" s="358"/>
      <c r="G62" s="358"/>
      <c r="H62" s="358"/>
      <c r="I62" s="96"/>
      <c r="J62" s="57"/>
      <c r="K62" s="66"/>
      <c r="L62" s="66"/>
    </row>
    <row r="63" spans="1:12" ht="21" customHeight="1" thickBot="1">
      <c r="A63" s="369" t="s">
        <v>180</v>
      </c>
      <c r="B63" s="369"/>
      <c r="C63" s="369" t="s">
        <v>233</v>
      </c>
      <c r="D63" s="375" t="s">
        <v>181</v>
      </c>
      <c r="E63" s="376"/>
      <c r="F63" s="376"/>
      <c r="G63" s="377"/>
      <c r="H63" s="378"/>
      <c r="I63" s="124"/>
      <c r="J63" s="125"/>
      <c r="L63" s="66"/>
    </row>
    <row r="64" spans="1:12" ht="15.75" customHeight="1" thickBot="1">
      <c r="A64" s="370"/>
      <c r="B64" s="370"/>
      <c r="C64" s="370"/>
      <c r="D64" s="126" t="s">
        <v>234</v>
      </c>
      <c r="E64" s="126" t="s">
        <v>235</v>
      </c>
      <c r="F64" s="127" t="s">
        <v>186</v>
      </c>
      <c r="G64" s="379"/>
      <c r="H64" s="380"/>
      <c r="I64" s="128"/>
      <c r="J64" s="129"/>
      <c r="L64" s="66"/>
    </row>
    <row r="65" spans="1:12" ht="80.25" customHeight="1" thickBot="1">
      <c r="A65" s="90" t="s">
        <v>236</v>
      </c>
      <c r="B65" s="130"/>
      <c r="C65" s="114" t="s">
        <v>237</v>
      </c>
      <c r="D65" s="117" t="s">
        <v>238</v>
      </c>
      <c r="E65" s="131" t="s">
        <v>239</v>
      </c>
      <c r="F65" s="132">
        <v>1</v>
      </c>
      <c r="G65" s="367"/>
      <c r="H65" s="351"/>
      <c r="I65" s="133">
        <f>'[1]Cтолы и тумбы'!P31</f>
        <v>5073.9</v>
      </c>
      <c r="J65" s="134">
        <f>'[1]Cтолы и тумбы'!Q31</f>
        <v>5352.1</v>
      </c>
      <c r="L65" s="66"/>
    </row>
    <row r="66" spans="1:12" ht="84.75" customHeight="1" thickBot="1">
      <c r="A66" s="90" t="s">
        <v>236</v>
      </c>
      <c r="B66" s="135"/>
      <c r="C66" s="123" t="s">
        <v>240</v>
      </c>
      <c r="D66" s="106" t="s">
        <v>241</v>
      </c>
      <c r="E66" s="136" t="s">
        <v>242</v>
      </c>
      <c r="F66" s="137">
        <v>1</v>
      </c>
      <c r="G66" s="368"/>
      <c r="H66" s="344"/>
      <c r="I66" s="138">
        <f>'[1]Cтолы и тумбы'!P32</f>
        <v>5111.6</v>
      </c>
      <c r="J66" s="139">
        <f>'[1]Cтолы и тумбы'!Q32</f>
        <v>5725.2</v>
      </c>
      <c r="L66" s="66"/>
    </row>
    <row r="67" spans="1:10" ht="83.25" customHeight="1" thickBot="1">
      <c r="A67" s="112" t="s">
        <v>236</v>
      </c>
      <c r="B67" s="140"/>
      <c r="C67" s="141" t="s">
        <v>243</v>
      </c>
      <c r="D67" s="142" t="s">
        <v>241</v>
      </c>
      <c r="E67" s="143" t="s">
        <v>244</v>
      </c>
      <c r="F67" s="144">
        <v>1</v>
      </c>
      <c r="G67" s="367"/>
      <c r="H67" s="351"/>
      <c r="I67" s="145">
        <f>'[1]Cтолы и тумбы'!P33</f>
        <v>5206.5</v>
      </c>
      <c r="J67" s="146">
        <f>'[1]Cтолы и тумбы'!Q33</f>
        <v>5817.5</v>
      </c>
    </row>
    <row r="68" spans="1:12" ht="23.25" customHeight="1" thickBot="1">
      <c r="A68" s="357" t="s">
        <v>245</v>
      </c>
      <c r="B68" s="358"/>
      <c r="C68" s="358"/>
      <c r="D68" s="358"/>
      <c r="E68" s="358"/>
      <c r="F68" s="358"/>
      <c r="G68" s="358"/>
      <c r="H68" s="358"/>
      <c r="I68" s="96"/>
      <c r="J68" s="57"/>
      <c r="K68" s="66"/>
      <c r="L68" s="66"/>
    </row>
    <row r="69" spans="1:10" ht="18" customHeight="1" thickBot="1">
      <c r="A69" s="369" t="s">
        <v>180</v>
      </c>
      <c r="B69" s="369"/>
      <c r="C69" s="369" t="s">
        <v>3</v>
      </c>
      <c r="D69" s="371" t="s">
        <v>181</v>
      </c>
      <c r="E69" s="372"/>
      <c r="F69" s="372"/>
      <c r="G69" s="372"/>
      <c r="H69" s="372"/>
      <c r="I69" s="147"/>
      <c r="J69" s="148"/>
    </row>
    <row r="70" spans="1:10" ht="18" customHeight="1" thickBot="1">
      <c r="A70" s="370"/>
      <c r="B70" s="370"/>
      <c r="C70" s="370"/>
      <c r="D70" s="149" t="s">
        <v>234</v>
      </c>
      <c r="E70" s="149" t="s">
        <v>246</v>
      </c>
      <c r="F70" s="150" t="s">
        <v>186</v>
      </c>
      <c r="G70" s="151" t="s">
        <v>247</v>
      </c>
      <c r="H70" s="152" t="s">
        <v>186</v>
      </c>
      <c r="I70" s="153"/>
      <c r="J70" s="154"/>
    </row>
    <row r="71" spans="1:10" ht="76.5" customHeight="1" thickBot="1">
      <c r="A71" s="155" t="s">
        <v>248</v>
      </c>
      <c r="B71" s="135"/>
      <c r="C71" s="123" t="s">
        <v>249</v>
      </c>
      <c r="D71" s="106" t="s">
        <v>250</v>
      </c>
      <c r="E71" s="136" t="s">
        <v>251</v>
      </c>
      <c r="F71" s="108">
        <v>1</v>
      </c>
      <c r="G71" s="156"/>
      <c r="H71" s="157"/>
      <c r="I71" s="138">
        <f>'[1]Cтолы и тумбы'!P35</f>
        <v>4058.6</v>
      </c>
      <c r="J71" s="158"/>
    </row>
    <row r="72" spans="1:10" ht="78" customHeight="1" thickBot="1">
      <c r="A72" s="159" t="s">
        <v>252</v>
      </c>
      <c r="B72" s="160"/>
      <c r="C72" s="161" t="s">
        <v>249</v>
      </c>
      <c r="D72" s="162" t="s">
        <v>250</v>
      </c>
      <c r="E72" s="156" t="s">
        <v>251</v>
      </c>
      <c r="F72" s="163">
        <v>1</v>
      </c>
      <c r="G72" s="156" t="s">
        <v>253</v>
      </c>
      <c r="H72" s="157">
        <v>1</v>
      </c>
      <c r="I72" s="164"/>
      <c r="J72" s="138">
        <f>'[1]Cтолы и тумбы'!Q35</f>
        <v>5076.5</v>
      </c>
    </row>
    <row r="73" spans="1:12" ht="25.5" customHeight="1" thickBot="1">
      <c r="A73" s="357" t="s">
        <v>254</v>
      </c>
      <c r="B73" s="358"/>
      <c r="C73" s="358"/>
      <c r="D73" s="358"/>
      <c r="E73" s="358"/>
      <c r="F73" s="358"/>
      <c r="G73" s="358"/>
      <c r="H73" s="358"/>
      <c r="I73" s="96"/>
      <c r="J73" s="57"/>
      <c r="K73" s="66"/>
      <c r="L73" s="66"/>
    </row>
    <row r="74" spans="1:10" ht="18" customHeight="1" thickBot="1">
      <c r="A74" s="359" t="s">
        <v>180</v>
      </c>
      <c r="B74" s="359"/>
      <c r="C74" s="359" t="s">
        <v>3</v>
      </c>
      <c r="D74" s="361" t="s">
        <v>181</v>
      </c>
      <c r="E74" s="362"/>
      <c r="F74" s="362"/>
      <c r="G74" s="363"/>
      <c r="H74" s="364"/>
      <c r="I74" s="342"/>
      <c r="J74" s="342"/>
    </row>
    <row r="75" spans="1:10" s="167" customFormat="1" ht="18" customHeight="1" thickBot="1">
      <c r="A75" s="360"/>
      <c r="B75" s="360"/>
      <c r="C75" s="360"/>
      <c r="D75" s="165" t="s">
        <v>234</v>
      </c>
      <c r="E75" s="165" t="s">
        <v>255</v>
      </c>
      <c r="F75" s="166" t="s">
        <v>186</v>
      </c>
      <c r="G75" s="365"/>
      <c r="H75" s="366"/>
      <c r="I75" s="343"/>
      <c r="J75" s="343"/>
    </row>
    <row r="76" spans="1:10" s="167" customFormat="1" ht="101.25" customHeight="1" thickBot="1">
      <c r="A76" s="91" t="s">
        <v>256</v>
      </c>
      <c r="B76" s="135"/>
      <c r="C76" s="123" t="s">
        <v>257</v>
      </c>
      <c r="D76" s="162" t="s">
        <v>258</v>
      </c>
      <c r="E76" s="136" t="s">
        <v>259</v>
      </c>
      <c r="F76" s="137">
        <v>1</v>
      </c>
      <c r="G76" s="344"/>
      <c r="H76" s="345"/>
      <c r="I76" s="138">
        <f>'[1]Таблица'!D41</f>
        <v>4916.6</v>
      </c>
      <c r="J76" s="139">
        <f>'[1]Таблица'!F41</f>
        <v>5162.3</v>
      </c>
    </row>
    <row r="77" spans="1:10" s="167" customFormat="1" ht="46.5" customHeight="1">
      <c r="A77" s="346" t="s">
        <v>256</v>
      </c>
      <c r="B77" s="348"/>
      <c r="C77" s="349" t="s">
        <v>260</v>
      </c>
      <c r="D77" s="349" t="s">
        <v>261</v>
      </c>
      <c r="E77" s="168" t="s">
        <v>262</v>
      </c>
      <c r="F77" s="169">
        <v>1</v>
      </c>
      <c r="G77" s="351"/>
      <c r="H77" s="352"/>
      <c r="I77" s="355">
        <f>'[1]Таблица'!D42</f>
        <v>7148.7</v>
      </c>
      <c r="J77" s="355">
        <f>'[1]Таблица'!F42</f>
        <v>7729.8</v>
      </c>
    </row>
    <row r="78" spans="1:10" s="167" customFormat="1" ht="51" customHeight="1" thickBot="1">
      <c r="A78" s="347"/>
      <c r="B78" s="347"/>
      <c r="C78" s="350"/>
      <c r="D78" s="350"/>
      <c r="E78" s="170" t="s">
        <v>263</v>
      </c>
      <c r="F78" s="171">
        <v>1</v>
      </c>
      <c r="G78" s="353"/>
      <c r="H78" s="354"/>
      <c r="I78" s="356"/>
      <c r="J78" s="356"/>
    </row>
    <row r="79" spans="1:12" s="167" customFormat="1" ht="13.5">
      <c r="A79" s="172"/>
      <c r="B79" s="172"/>
      <c r="C79" s="173"/>
      <c r="D79" s="174"/>
      <c r="E79" s="174"/>
      <c r="F79" s="174"/>
      <c r="G79" s="175"/>
      <c r="H79" s="175"/>
      <c r="I79" s="175"/>
      <c r="J79" s="175"/>
      <c r="L79" s="59"/>
    </row>
    <row r="80" spans="1:12" ht="13.5">
      <c r="A80" s="172"/>
      <c r="B80" s="172"/>
      <c r="C80" s="173"/>
      <c r="D80" s="174"/>
      <c r="E80" s="174"/>
      <c r="F80" s="174"/>
      <c r="G80" s="176"/>
      <c r="H80" s="176"/>
      <c r="I80" s="176"/>
      <c r="J80" s="176"/>
      <c r="L80" s="66"/>
    </row>
    <row r="81" spans="1:10" ht="13.5">
      <c r="A81" s="172"/>
      <c r="B81" s="172"/>
      <c r="C81" s="173"/>
      <c r="D81" s="174"/>
      <c r="E81" s="174"/>
      <c r="F81" s="174"/>
      <c r="G81" s="174"/>
      <c r="H81" s="174"/>
      <c r="I81" s="174"/>
      <c r="J81" s="174"/>
    </row>
    <row r="82" spans="1:10" ht="13.5">
      <c r="A82" s="172"/>
      <c r="B82" s="172"/>
      <c r="C82" s="173"/>
      <c r="D82" s="174"/>
      <c r="E82" s="174"/>
      <c r="F82" s="174"/>
      <c r="G82" s="174"/>
      <c r="H82" s="174"/>
      <c r="I82" s="174"/>
      <c r="J82" s="174"/>
    </row>
    <row r="83" spans="1:10" ht="13.5">
      <c r="A83" s="172"/>
      <c r="B83" s="172"/>
      <c r="C83" s="173"/>
      <c r="D83" s="174"/>
      <c r="E83" s="174"/>
      <c r="F83" s="174"/>
      <c r="G83" s="174"/>
      <c r="H83" s="174"/>
      <c r="I83" s="174"/>
      <c r="J83" s="174"/>
    </row>
    <row r="84" spans="1:10" ht="13.5">
      <c r="A84" s="172"/>
      <c r="B84" s="172"/>
      <c r="C84" s="173"/>
      <c r="D84" s="174"/>
      <c r="E84" s="174"/>
      <c r="F84" s="174"/>
      <c r="G84" s="174"/>
      <c r="H84" s="174"/>
      <c r="I84" s="174"/>
      <c r="J84" s="174"/>
    </row>
    <row r="85" spans="1:10" ht="13.5">
      <c r="A85" s="172"/>
      <c r="B85" s="172"/>
      <c r="C85" s="173"/>
      <c r="D85" s="174"/>
      <c r="E85" s="174"/>
      <c r="F85" s="174"/>
      <c r="G85" s="174"/>
      <c r="H85" s="174"/>
      <c r="I85" s="174"/>
      <c r="J85" s="174"/>
    </row>
    <row r="86" spans="1:10" ht="13.5">
      <c r="A86" s="172"/>
      <c r="B86" s="172"/>
      <c r="C86" s="173"/>
      <c r="D86" s="174"/>
      <c r="E86" s="174"/>
      <c r="F86" s="174"/>
      <c r="G86" s="174"/>
      <c r="H86" s="174"/>
      <c r="I86" s="174"/>
      <c r="J86" s="174"/>
    </row>
    <row r="87" spans="1:10" ht="13.5">
      <c r="A87" s="172"/>
      <c r="B87" s="172"/>
      <c r="C87" s="173"/>
      <c r="D87" s="174"/>
      <c r="E87" s="174"/>
      <c r="F87" s="174"/>
      <c r="G87" s="174"/>
      <c r="H87" s="174"/>
      <c r="I87" s="174"/>
      <c r="J87" s="174"/>
    </row>
    <row r="88" spans="1:10" ht="13.5">
      <c r="A88" s="172"/>
      <c r="B88" s="172"/>
      <c r="C88" s="173"/>
      <c r="D88" s="174"/>
      <c r="E88" s="174"/>
      <c r="F88" s="174"/>
      <c r="G88" s="174"/>
      <c r="H88" s="174"/>
      <c r="I88" s="174"/>
      <c r="J88" s="174"/>
    </row>
    <row r="89" spans="1:10" ht="13.5">
      <c r="A89" s="172"/>
      <c r="B89" s="172"/>
      <c r="C89" s="173"/>
      <c r="D89" s="174"/>
      <c r="E89" s="174"/>
      <c r="F89" s="174"/>
      <c r="G89" s="174"/>
      <c r="H89" s="174"/>
      <c r="I89" s="174"/>
      <c r="J89" s="174"/>
    </row>
    <row r="90" spans="1:10" ht="13.5">
      <c r="A90" s="172"/>
      <c r="B90" s="172"/>
      <c r="C90" s="173"/>
      <c r="D90" s="174"/>
      <c r="E90" s="174"/>
      <c r="F90" s="174"/>
      <c r="G90" s="174"/>
      <c r="H90" s="174"/>
      <c r="I90" s="174"/>
      <c r="J90" s="174"/>
    </row>
    <row r="91" spans="1:10" ht="13.5">
      <c r="A91" s="172"/>
      <c r="B91" s="172"/>
      <c r="C91" s="173"/>
      <c r="D91" s="174"/>
      <c r="E91" s="174"/>
      <c r="F91" s="174"/>
      <c r="G91" s="174"/>
      <c r="H91" s="174"/>
      <c r="I91" s="174"/>
      <c r="J91" s="174"/>
    </row>
    <row r="92" spans="1:10" ht="13.5">
      <c r="A92" s="172"/>
      <c r="B92" s="172"/>
      <c r="C92" s="173"/>
      <c r="D92" s="174"/>
      <c r="E92" s="174"/>
      <c r="F92" s="174"/>
      <c r="G92" s="174"/>
      <c r="H92" s="174"/>
      <c r="I92" s="174"/>
      <c r="J92" s="174"/>
    </row>
    <row r="93" spans="1:10" ht="13.5">
      <c r="A93" s="172"/>
      <c r="B93" s="172"/>
      <c r="C93" s="173"/>
      <c r="D93" s="174"/>
      <c r="E93" s="174"/>
      <c r="F93" s="174"/>
      <c r="G93" s="174"/>
      <c r="H93" s="174"/>
      <c r="I93" s="174"/>
      <c r="J93" s="174"/>
    </row>
    <row r="94" spans="1:10" ht="13.5">
      <c r="A94" s="172"/>
      <c r="B94" s="172"/>
      <c r="C94" s="173"/>
      <c r="D94" s="174"/>
      <c r="E94" s="174"/>
      <c r="F94" s="174"/>
      <c r="G94" s="174"/>
      <c r="H94" s="174"/>
      <c r="I94" s="174"/>
      <c r="J94" s="174"/>
    </row>
    <row r="95" spans="1:10" ht="13.5">
      <c r="A95" s="172"/>
      <c r="B95" s="172"/>
      <c r="C95" s="173"/>
      <c r="D95" s="174"/>
      <c r="E95" s="174"/>
      <c r="F95" s="174"/>
      <c r="G95" s="174"/>
      <c r="H95" s="174"/>
      <c r="I95" s="174"/>
      <c r="J95" s="174"/>
    </row>
    <row r="96" spans="1:10" ht="13.5">
      <c r="A96" s="172"/>
      <c r="B96" s="172"/>
      <c r="C96" s="173"/>
      <c r="D96" s="174"/>
      <c r="E96" s="174"/>
      <c r="F96" s="174"/>
      <c r="G96" s="174"/>
      <c r="H96" s="174"/>
      <c r="I96" s="174"/>
      <c r="J96" s="174"/>
    </row>
    <row r="97" spans="1:10" ht="13.5">
      <c r="A97" s="172"/>
      <c r="B97" s="172"/>
      <c r="C97" s="173"/>
      <c r="D97" s="174"/>
      <c r="E97" s="174"/>
      <c r="F97" s="174"/>
      <c r="G97" s="174"/>
      <c r="H97" s="174"/>
      <c r="I97" s="174"/>
      <c r="J97" s="174"/>
    </row>
    <row r="98" spans="1:10" ht="13.5">
      <c r="A98" s="172"/>
      <c r="B98" s="172"/>
      <c r="C98" s="173"/>
      <c r="D98" s="174"/>
      <c r="E98" s="174"/>
      <c r="F98" s="174"/>
      <c r="G98" s="174"/>
      <c r="H98" s="174"/>
      <c r="I98" s="174"/>
      <c r="J98" s="174"/>
    </row>
    <row r="99" spans="1:10" ht="13.5">
      <c r="A99" s="172"/>
      <c r="B99" s="172"/>
      <c r="C99" s="173"/>
      <c r="D99" s="174"/>
      <c r="E99" s="174"/>
      <c r="F99" s="174"/>
      <c r="G99" s="174"/>
      <c r="H99" s="174"/>
      <c r="I99" s="174"/>
      <c r="J99" s="174"/>
    </row>
    <row r="100" spans="1:10" ht="13.5">
      <c r="A100" s="172"/>
      <c r="B100" s="172"/>
      <c r="C100" s="173"/>
      <c r="D100" s="174"/>
      <c r="E100" s="174"/>
      <c r="F100" s="174"/>
      <c r="G100" s="174"/>
      <c r="H100" s="174"/>
      <c r="I100" s="174"/>
      <c r="J100" s="174"/>
    </row>
    <row r="101" spans="1:10" ht="13.5">
      <c r="A101" s="172"/>
      <c r="B101" s="172"/>
      <c r="C101" s="173"/>
      <c r="D101" s="174"/>
      <c r="E101" s="174"/>
      <c r="F101" s="174"/>
      <c r="G101" s="174"/>
      <c r="H101" s="174"/>
      <c r="I101" s="174"/>
      <c r="J101" s="174"/>
    </row>
    <row r="102" spans="1:10" ht="13.5">
      <c r="A102" s="172"/>
      <c r="B102" s="172"/>
      <c r="C102" s="173"/>
      <c r="D102" s="174"/>
      <c r="E102" s="174"/>
      <c r="F102" s="174"/>
      <c r="G102" s="174"/>
      <c r="H102" s="174"/>
      <c r="I102" s="174"/>
      <c r="J102" s="174"/>
    </row>
    <row r="103" spans="1:10" ht="13.5">
      <c r="A103" s="172"/>
      <c r="B103" s="172"/>
      <c r="C103" s="173"/>
      <c r="D103" s="174"/>
      <c r="E103" s="174"/>
      <c r="F103" s="174"/>
      <c r="G103" s="174"/>
      <c r="H103" s="174"/>
      <c r="I103" s="174"/>
      <c r="J103" s="174"/>
    </row>
    <row r="104" spans="1:10" ht="13.5">
      <c r="A104" s="172"/>
      <c r="B104" s="172"/>
      <c r="C104" s="173"/>
      <c r="D104" s="174"/>
      <c r="E104" s="174"/>
      <c r="F104" s="174"/>
      <c r="G104" s="174"/>
      <c r="H104" s="174"/>
      <c r="I104" s="174"/>
      <c r="J104" s="174"/>
    </row>
    <row r="105" spans="1:10" ht="13.5">
      <c r="A105" s="172"/>
      <c r="B105" s="172"/>
      <c r="C105" s="173"/>
      <c r="D105" s="174"/>
      <c r="E105" s="174"/>
      <c r="F105" s="174"/>
      <c r="G105" s="174"/>
      <c r="H105" s="174"/>
      <c r="I105" s="174"/>
      <c r="J105" s="174"/>
    </row>
    <row r="106" spans="1:10" ht="13.5">
      <c r="A106" s="172"/>
      <c r="B106" s="172"/>
      <c r="C106" s="173"/>
      <c r="D106" s="174"/>
      <c r="E106" s="174"/>
      <c r="F106" s="174"/>
      <c r="G106" s="174"/>
      <c r="H106" s="174"/>
      <c r="I106" s="174"/>
      <c r="J106" s="174"/>
    </row>
    <row r="107" spans="1:10" ht="13.5">
      <c r="A107" s="172"/>
      <c r="B107" s="172"/>
      <c r="C107" s="173"/>
      <c r="D107" s="174"/>
      <c r="E107" s="174"/>
      <c r="F107" s="174"/>
      <c r="G107" s="174"/>
      <c r="H107" s="174"/>
      <c r="I107" s="174"/>
      <c r="J107" s="174"/>
    </row>
    <row r="108" spans="1:10" ht="13.5">
      <c r="A108" s="172"/>
      <c r="B108" s="172"/>
      <c r="C108" s="173"/>
      <c r="D108" s="174"/>
      <c r="E108" s="174"/>
      <c r="F108" s="174"/>
      <c r="G108" s="174"/>
      <c r="H108" s="174"/>
      <c r="I108" s="174"/>
      <c r="J108" s="174"/>
    </row>
    <row r="109" spans="1:10" ht="13.5">
      <c r="A109" s="172"/>
      <c r="B109" s="172"/>
      <c r="C109" s="173"/>
      <c r="D109" s="174"/>
      <c r="E109" s="174"/>
      <c r="F109" s="174"/>
      <c r="G109" s="174"/>
      <c r="H109" s="174"/>
      <c r="I109" s="174"/>
      <c r="J109" s="174"/>
    </row>
    <row r="110" spans="1:10" ht="13.5">
      <c r="A110" s="172"/>
      <c r="B110" s="172"/>
      <c r="C110" s="173"/>
      <c r="D110" s="174"/>
      <c r="E110" s="174"/>
      <c r="F110" s="174"/>
      <c r="G110" s="174"/>
      <c r="H110" s="174"/>
      <c r="I110" s="174"/>
      <c r="J110" s="174"/>
    </row>
    <row r="111" spans="1:10" ht="13.5">
      <c r="A111" s="172"/>
      <c r="B111" s="172"/>
      <c r="C111" s="173"/>
      <c r="D111" s="174"/>
      <c r="E111" s="174"/>
      <c r="F111" s="174"/>
      <c r="G111" s="174"/>
      <c r="H111" s="174"/>
      <c r="I111" s="174"/>
      <c r="J111" s="174"/>
    </row>
    <row r="112" spans="1:10" ht="13.5">
      <c r="A112" s="172"/>
      <c r="B112" s="172"/>
      <c r="C112" s="173"/>
      <c r="D112" s="174"/>
      <c r="E112" s="174"/>
      <c r="F112" s="174"/>
      <c r="G112" s="174"/>
      <c r="H112" s="174"/>
      <c r="I112" s="174"/>
      <c r="J112" s="174"/>
    </row>
    <row r="113" spans="1:10" ht="13.5">
      <c r="A113" s="172"/>
      <c r="B113" s="172"/>
      <c r="C113" s="173"/>
      <c r="D113" s="174"/>
      <c r="E113" s="174"/>
      <c r="F113" s="174"/>
      <c r="G113" s="174"/>
      <c r="H113" s="174"/>
      <c r="I113" s="174"/>
      <c r="J113" s="174"/>
    </row>
    <row r="114" spans="1:10" ht="13.5">
      <c r="A114" s="172"/>
      <c r="B114" s="172"/>
      <c r="C114" s="173"/>
      <c r="D114" s="174"/>
      <c r="E114" s="174"/>
      <c r="F114" s="174"/>
      <c r="G114" s="174"/>
      <c r="H114" s="174"/>
      <c r="I114" s="174"/>
      <c r="J114" s="174"/>
    </row>
    <row r="115" spans="1:10" ht="13.5">
      <c r="A115" s="172"/>
      <c r="B115" s="172"/>
      <c r="C115" s="173"/>
      <c r="D115" s="174"/>
      <c r="E115" s="174"/>
      <c r="F115" s="174"/>
      <c r="G115" s="174"/>
      <c r="H115" s="174"/>
      <c r="I115" s="174"/>
      <c r="J115" s="174"/>
    </row>
    <row r="116" spans="1:10" ht="13.5">
      <c r="A116" s="172"/>
      <c r="B116" s="172"/>
      <c r="C116" s="173"/>
      <c r="D116" s="174"/>
      <c r="E116" s="174"/>
      <c r="F116" s="174"/>
      <c r="G116" s="174"/>
      <c r="H116" s="174"/>
      <c r="I116" s="174"/>
      <c r="J116" s="174"/>
    </row>
    <row r="117" spans="1:10" ht="13.5">
      <c r="A117" s="172"/>
      <c r="B117" s="172"/>
      <c r="C117" s="173"/>
      <c r="D117" s="174"/>
      <c r="E117" s="174"/>
      <c r="F117" s="174"/>
      <c r="G117" s="174"/>
      <c r="H117" s="174"/>
      <c r="I117" s="174"/>
      <c r="J117" s="174"/>
    </row>
    <row r="118" spans="1:10" ht="13.5">
      <c r="A118" s="172"/>
      <c r="B118" s="172"/>
      <c r="C118" s="173"/>
      <c r="D118" s="174"/>
      <c r="E118" s="174"/>
      <c r="F118" s="174"/>
      <c r="G118" s="174"/>
      <c r="H118" s="174"/>
      <c r="I118" s="174"/>
      <c r="J118" s="174"/>
    </row>
    <row r="119" spans="1:10" ht="13.5">
      <c r="A119" s="172"/>
      <c r="B119" s="172"/>
      <c r="C119" s="173"/>
      <c r="D119" s="174"/>
      <c r="E119" s="174"/>
      <c r="F119" s="174"/>
      <c r="G119" s="174"/>
      <c r="H119" s="174"/>
      <c r="I119" s="174"/>
      <c r="J119" s="174"/>
    </row>
    <row r="120" spans="1:10" ht="13.5">
      <c r="A120" s="172"/>
      <c r="B120" s="172"/>
      <c r="C120" s="173"/>
      <c r="D120" s="174"/>
      <c r="E120" s="174"/>
      <c r="F120" s="174"/>
      <c r="G120" s="174"/>
      <c r="H120" s="174"/>
      <c r="I120" s="174"/>
      <c r="J120" s="174"/>
    </row>
    <row r="121" spans="1:10" ht="13.5">
      <c r="A121" s="172"/>
      <c r="B121" s="172"/>
      <c r="C121" s="173"/>
      <c r="D121" s="174"/>
      <c r="E121" s="174"/>
      <c r="F121" s="174"/>
      <c r="G121" s="174"/>
      <c r="H121" s="174"/>
      <c r="I121" s="174"/>
      <c r="J121" s="174"/>
    </row>
    <row r="122" spans="1:10" ht="13.5">
      <c r="A122" s="172"/>
      <c r="B122" s="172"/>
      <c r="C122" s="173"/>
      <c r="D122" s="174"/>
      <c r="E122" s="174"/>
      <c r="F122" s="174"/>
      <c r="G122" s="174"/>
      <c r="H122" s="174"/>
      <c r="I122" s="174"/>
      <c r="J122" s="174"/>
    </row>
    <row r="123" spans="1:10" ht="13.5">
      <c r="A123" s="172"/>
      <c r="B123" s="172"/>
      <c r="C123" s="173"/>
      <c r="D123" s="174"/>
      <c r="E123" s="174"/>
      <c r="F123" s="174"/>
      <c r="G123" s="174"/>
      <c r="H123" s="174"/>
      <c r="I123" s="174"/>
      <c r="J123" s="174"/>
    </row>
    <row r="124" spans="1:10" ht="13.5">
      <c r="A124" s="172"/>
      <c r="B124" s="172"/>
      <c r="C124" s="173"/>
      <c r="D124" s="174"/>
      <c r="E124" s="174"/>
      <c r="F124" s="174"/>
      <c r="G124" s="174"/>
      <c r="H124" s="174"/>
      <c r="I124" s="174"/>
      <c r="J124" s="174"/>
    </row>
    <row r="125" spans="1:10" ht="13.5">
      <c r="A125" s="172"/>
      <c r="B125" s="172"/>
      <c r="C125" s="173"/>
      <c r="D125" s="174"/>
      <c r="E125" s="174"/>
      <c r="F125" s="174"/>
      <c r="G125" s="174"/>
      <c r="H125" s="174"/>
      <c r="I125" s="174"/>
      <c r="J125" s="174"/>
    </row>
    <row r="126" spans="1:10" ht="13.5">
      <c r="A126" s="172"/>
      <c r="B126" s="172"/>
      <c r="C126" s="173"/>
      <c r="D126" s="174"/>
      <c r="E126" s="174"/>
      <c r="F126" s="174"/>
      <c r="G126" s="174"/>
      <c r="H126" s="174"/>
      <c r="I126" s="174"/>
      <c r="J126" s="174"/>
    </row>
    <row r="127" spans="1:10" ht="13.5">
      <c r="A127" s="172"/>
      <c r="B127" s="172"/>
      <c r="C127" s="173"/>
      <c r="D127" s="174"/>
      <c r="E127" s="174"/>
      <c r="F127" s="174"/>
      <c r="G127" s="174"/>
      <c r="H127" s="174"/>
      <c r="I127" s="174"/>
      <c r="J127" s="174"/>
    </row>
    <row r="128" spans="1:10" ht="13.5">
      <c r="A128" s="172"/>
      <c r="B128" s="172"/>
      <c r="C128" s="173"/>
      <c r="D128" s="174"/>
      <c r="E128" s="174"/>
      <c r="F128" s="174"/>
      <c r="G128" s="174"/>
      <c r="H128" s="174"/>
      <c r="I128" s="174"/>
      <c r="J128" s="174"/>
    </row>
    <row r="129" spans="1:10" ht="13.5">
      <c r="A129" s="172"/>
      <c r="B129" s="172"/>
      <c r="C129" s="173"/>
      <c r="D129" s="174"/>
      <c r="E129" s="174"/>
      <c r="F129" s="174"/>
      <c r="G129" s="174"/>
      <c r="H129" s="174"/>
      <c r="I129" s="174"/>
      <c r="J129" s="174"/>
    </row>
    <row r="130" spans="1:10" ht="13.5">
      <c r="A130" s="172"/>
      <c r="B130" s="172"/>
      <c r="C130" s="173"/>
      <c r="D130" s="174"/>
      <c r="E130" s="174"/>
      <c r="F130" s="174"/>
      <c r="G130" s="174"/>
      <c r="H130" s="174"/>
      <c r="I130" s="174"/>
      <c r="J130" s="174"/>
    </row>
    <row r="131" spans="1:10" ht="13.5">
      <c r="A131" s="172"/>
      <c r="B131" s="172"/>
      <c r="C131" s="173"/>
      <c r="D131" s="174"/>
      <c r="E131" s="174"/>
      <c r="F131" s="174"/>
      <c r="G131" s="174"/>
      <c r="H131" s="174"/>
      <c r="I131" s="174"/>
      <c r="J131" s="174"/>
    </row>
    <row r="132" spans="1:10" ht="13.5">
      <c r="A132" s="172"/>
      <c r="B132" s="172"/>
      <c r="C132" s="173"/>
      <c r="D132" s="174"/>
      <c r="E132" s="174"/>
      <c r="F132" s="174"/>
      <c r="G132" s="174"/>
      <c r="H132" s="174"/>
      <c r="I132" s="174"/>
      <c r="J132" s="174"/>
    </row>
    <row r="133" spans="1:10" ht="13.5">
      <c r="A133" s="172"/>
      <c r="B133" s="172"/>
      <c r="C133" s="173"/>
      <c r="D133" s="174"/>
      <c r="E133" s="174"/>
      <c r="F133" s="174"/>
      <c r="G133" s="174"/>
      <c r="H133" s="174"/>
      <c r="I133" s="174"/>
      <c r="J133" s="174"/>
    </row>
    <row r="134" spans="1:10" ht="13.5">
      <c r="A134" s="172"/>
      <c r="B134" s="172"/>
      <c r="C134" s="173"/>
      <c r="D134" s="174"/>
      <c r="E134" s="174"/>
      <c r="F134" s="174"/>
      <c r="G134" s="174"/>
      <c r="H134" s="174"/>
      <c r="I134" s="174"/>
      <c r="J134" s="174"/>
    </row>
  </sheetData>
  <sheetProtection/>
  <mergeCells count="176">
    <mergeCell ref="A6:H6"/>
    <mergeCell ref="A7:H7"/>
    <mergeCell ref="A8:A9"/>
    <mergeCell ref="B8:B9"/>
    <mergeCell ref="C8:C9"/>
    <mergeCell ref="D8:H8"/>
    <mergeCell ref="A1:J1"/>
    <mergeCell ref="A2:H2"/>
    <mergeCell ref="A3:A5"/>
    <mergeCell ref="C3:D3"/>
    <mergeCell ref="E3:E5"/>
    <mergeCell ref="G3:H3"/>
    <mergeCell ref="C4:D4"/>
    <mergeCell ref="G4:H4"/>
    <mergeCell ref="C5:D5"/>
    <mergeCell ref="F5:H5"/>
    <mergeCell ref="I8:I9"/>
    <mergeCell ref="J8:J9"/>
    <mergeCell ref="A10:A11"/>
    <mergeCell ref="B10:B11"/>
    <mergeCell ref="C10:C11"/>
    <mergeCell ref="D10:D11"/>
    <mergeCell ref="G10:G11"/>
    <mergeCell ref="H10:H11"/>
    <mergeCell ref="I10:I11"/>
    <mergeCell ref="J10:J11"/>
    <mergeCell ref="I12:I13"/>
    <mergeCell ref="J12:J13"/>
    <mergeCell ref="A14:A17"/>
    <mergeCell ref="B14:B17"/>
    <mergeCell ref="C14:C17"/>
    <mergeCell ref="D14:D17"/>
    <mergeCell ref="G14:G17"/>
    <mergeCell ref="H14:H17"/>
    <mergeCell ref="I14:I17"/>
    <mergeCell ref="J14:J17"/>
    <mergeCell ref="A12:A13"/>
    <mergeCell ref="B12:B13"/>
    <mergeCell ref="C12:C13"/>
    <mergeCell ref="D12:D13"/>
    <mergeCell ref="G12:G13"/>
    <mergeCell ref="H12:H13"/>
    <mergeCell ref="I18:I19"/>
    <mergeCell ref="J18:J19"/>
    <mergeCell ref="A20:A21"/>
    <mergeCell ref="B20:B21"/>
    <mergeCell ref="C20:C21"/>
    <mergeCell ref="D20:D21"/>
    <mergeCell ref="G20:G21"/>
    <mergeCell ref="H20:H21"/>
    <mergeCell ref="I20:I21"/>
    <mergeCell ref="J20:J21"/>
    <mergeCell ref="A18:A19"/>
    <mergeCell ref="B18:B19"/>
    <mergeCell ref="C18:C19"/>
    <mergeCell ref="D18:D19"/>
    <mergeCell ref="G18:G19"/>
    <mergeCell ref="H18:H19"/>
    <mergeCell ref="I22:I23"/>
    <mergeCell ref="J22:J23"/>
    <mergeCell ref="A24:A25"/>
    <mergeCell ref="B24:B25"/>
    <mergeCell ref="C24:C25"/>
    <mergeCell ref="D24:D25"/>
    <mergeCell ref="G24:G25"/>
    <mergeCell ref="H24:H25"/>
    <mergeCell ref="I24:I25"/>
    <mergeCell ref="J24:J25"/>
    <mergeCell ref="A22:A23"/>
    <mergeCell ref="B22:B23"/>
    <mergeCell ref="C22:C23"/>
    <mergeCell ref="D22:D23"/>
    <mergeCell ref="G22:G23"/>
    <mergeCell ref="H22:H23"/>
    <mergeCell ref="I26:I29"/>
    <mergeCell ref="J26:J29"/>
    <mergeCell ref="A30:A31"/>
    <mergeCell ref="B30:B31"/>
    <mergeCell ref="C30:C31"/>
    <mergeCell ref="D30:D31"/>
    <mergeCell ref="G30:G31"/>
    <mergeCell ref="H30:H31"/>
    <mergeCell ref="I30:I31"/>
    <mergeCell ref="J30:J31"/>
    <mergeCell ref="A26:A29"/>
    <mergeCell ref="B26:B29"/>
    <mergeCell ref="C26:C29"/>
    <mergeCell ref="D26:D29"/>
    <mergeCell ref="G26:G29"/>
    <mergeCell ref="H26:H29"/>
    <mergeCell ref="I32:I33"/>
    <mergeCell ref="J32:J33"/>
    <mergeCell ref="E34:F34"/>
    <mergeCell ref="A35:A36"/>
    <mergeCell ref="B35:B36"/>
    <mergeCell ref="C35:C36"/>
    <mergeCell ref="D35:D36"/>
    <mergeCell ref="G35:G36"/>
    <mergeCell ref="H35:H36"/>
    <mergeCell ref="I35:I36"/>
    <mergeCell ref="A32:A33"/>
    <mergeCell ref="B32:B33"/>
    <mergeCell ref="C32:C33"/>
    <mergeCell ref="D32:D33"/>
    <mergeCell ref="G32:G33"/>
    <mergeCell ref="H32:H33"/>
    <mergeCell ref="E40:F40"/>
    <mergeCell ref="A41:H41"/>
    <mergeCell ref="A42:A43"/>
    <mergeCell ref="B42:B43"/>
    <mergeCell ref="C42:C43"/>
    <mergeCell ref="D42:H42"/>
    <mergeCell ref="J35:J36"/>
    <mergeCell ref="E37:F37"/>
    <mergeCell ref="A38:A39"/>
    <mergeCell ref="B38:B39"/>
    <mergeCell ref="C38:C39"/>
    <mergeCell ref="D38:D39"/>
    <mergeCell ref="G38:G39"/>
    <mergeCell ref="H38:H39"/>
    <mergeCell ref="I38:I39"/>
    <mergeCell ref="J38:J39"/>
    <mergeCell ref="I46:I47"/>
    <mergeCell ref="J46:J47"/>
    <mergeCell ref="A49:A50"/>
    <mergeCell ref="B49:B50"/>
    <mergeCell ref="C49:C50"/>
    <mergeCell ref="D49:D50"/>
    <mergeCell ref="G49:G50"/>
    <mergeCell ref="H49:H50"/>
    <mergeCell ref="I49:I50"/>
    <mergeCell ref="J49:J50"/>
    <mergeCell ref="A46:A47"/>
    <mergeCell ref="B46:B47"/>
    <mergeCell ref="C46:C47"/>
    <mergeCell ref="D46:D47"/>
    <mergeCell ref="G46:G47"/>
    <mergeCell ref="H46:H47"/>
    <mergeCell ref="I53:I54"/>
    <mergeCell ref="J53:J54"/>
    <mergeCell ref="A62:H62"/>
    <mergeCell ref="A63:A64"/>
    <mergeCell ref="B63:B64"/>
    <mergeCell ref="C63:C64"/>
    <mergeCell ref="D63:F63"/>
    <mergeCell ref="G63:H64"/>
    <mergeCell ref="A53:A54"/>
    <mergeCell ref="B53:B54"/>
    <mergeCell ref="C53:C54"/>
    <mergeCell ref="D53:D54"/>
    <mergeCell ref="G53:G54"/>
    <mergeCell ref="H53:H54"/>
    <mergeCell ref="A73:H73"/>
    <mergeCell ref="A74:A75"/>
    <mergeCell ref="B74:B75"/>
    <mergeCell ref="C74:C75"/>
    <mergeCell ref="D74:F74"/>
    <mergeCell ref="G74:H75"/>
    <mergeCell ref="G65:H65"/>
    <mergeCell ref="G66:H66"/>
    <mergeCell ref="G67:H67"/>
    <mergeCell ref="A68:H68"/>
    <mergeCell ref="A69:A70"/>
    <mergeCell ref="B69:B70"/>
    <mergeCell ref="C69:C70"/>
    <mergeCell ref="D69:H69"/>
    <mergeCell ref="I74:I75"/>
    <mergeCell ref="J74:J75"/>
    <mergeCell ref="G76:H76"/>
    <mergeCell ref="A77:A78"/>
    <mergeCell ref="B77:B78"/>
    <mergeCell ref="C77:C78"/>
    <mergeCell ref="D77:D78"/>
    <mergeCell ref="G77:H78"/>
    <mergeCell ref="I77:I78"/>
    <mergeCell ref="J77:J78"/>
  </mergeCells>
  <printOptions/>
  <pageMargins left="0.11811023622047245" right="0" top="0" bottom="0" header="0.31496062992125984" footer="0.31496062992125984"/>
  <pageSetup fitToHeight="2" fitToWidth="1" horizontalDpi="600" verticalDpi="600" orientation="portrait" paperSize="9" scale="44" r:id="rId2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1:O69"/>
  <sheetViews>
    <sheetView view="pageBreakPreview" zoomScale="85" zoomScaleSheetLayoutView="85" zoomScalePageLayoutView="0" workbookViewId="0" topLeftCell="A1">
      <selection activeCell="B1" sqref="B1:O1"/>
    </sheetView>
  </sheetViews>
  <sheetFormatPr defaultColWidth="9.00390625" defaultRowHeight="12.75"/>
  <cols>
    <col min="1" max="1" width="4.625" style="0" customWidth="1"/>
    <col min="11" max="11" width="9.125" style="0" customWidth="1"/>
    <col min="13" max="13" width="19.375" style="0" customWidth="1"/>
    <col min="14" max="15" width="12.50390625" style="208" customWidth="1"/>
  </cols>
  <sheetData>
    <row r="1" spans="2:15" ht="18" thickBot="1">
      <c r="B1" s="479" t="s">
        <v>264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1"/>
    </row>
    <row r="2" spans="2:15" ht="17.25" thickBot="1">
      <c r="B2" s="471" t="s">
        <v>265</v>
      </c>
      <c r="C2" s="472"/>
      <c r="D2" s="472"/>
      <c r="E2" s="472"/>
      <c r="F2" s="472"/>
      <c r="G2" s="472"/>
      <c r="H2" s="472"/>
      <c r="I2" s="179" t="s">
        <v>266</v>
      </c>
      <c r="J2" s="179"/>
      <c r="K2" s="179"/>
      <c r="L2" s="463" t="s">
        <v>267</v>
      </c>
      <c r="M2" s="464"/>
      <c r="N2" s="180" t="s">
        <v>268</v>
      </c>
      <c r="O2" s="180" t="s">
        <v>269</v>
      </c>
    </row>
    <row r="3" spans="2:15" ht="17.25" customHeight="1" thickBo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461" t="s">
        <v>270</v>
      </c>
      <c r="M3" s="462"/>
      <c r="N3" s="183">
        <f>'[1]Таблица'!D9</f>
        <v>4134</v>
      </c>
      <c r="O3" s="183">
        <f>'[1]Таблица'!F9</f>
        <v>4618.9</v>
      </c>
    </row>
    <row r="4" spans="2:15" ht="18" customHeight="1" thickBot="1"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461" t="s">
        <v>271</v>
      </c>
      <c r="M4" s="462"/>
      <c r="N4" s="183">
        <f>'[1]Таблица'!D20</f>
        <v>5073.9</v>
      </c>
      <c r="O4" s="183">
        <f>'[1]Таблица'!F20</f>
        <v>5352.1</v>
      </c>
    </row>
    <row r="5" spans="2:15" ht="18.75" customHeight="1" thickBot="1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461" t="s">
        <v>272</v>
      </c>
      <c r="M5" s="462"/>
      <c r="N5" s="183">
        <f>'[1]Таблица'!D41</f>
        <v>4916.6</v>
      </c>
      <c r="O5" s="183">
        <f>'[1]Таблица'!F41</f>
        <v>5162.3</v>
      </c>
    </row>
    <row r="6" spans="2:15" ht="18.75" customHeight="1" thickBot="1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461" t="s">
        <v>273</v>
      </c>
      <c r="M6" s="462"/>
      <c r="N6" s="183">
        <f>'[1]Таблица'!D46</f>
        <v>9085.7</v>
      </c>
      <c r="O6" s="183">
        <f>'[1]Таблица'!F46</f>
        <v>9387.3</v>
      </c>
    </row>
    <row r="7" spans="2:15" ht="18" customHeight="1" thickBot="1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461" t="s">
        <v>274</v>
      </c>
      <c r="M7" s="462"/>
      <c r="N7" s="183">
        <f>'[1]Таблица'!D60</f>
        <v>5120.7</v>
      </c>
      <c r="O7" s="183">
        <f>'[1]Таблица'!F60</f>
        <v>5515.9</v>
      </c>
    </row>
    <row r="8" spans="2:15" ht="18" customHeight="1" thickBot="1"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463" t="s">
        <v>275</v>
      </c>
      <c r="M8" s="464"/>
      <c r="N8" s="29">
        <f>N3+N4+N5+N6+N7</f>
        <v>28330.9</v>
      </c>
      <c r="O8" s="29">
        <f>O3+O4+O5+O6+O7</f>
        <v>30036.5</v>
      </c>
    </row>
    <row r="9" spans="2:15" ht="18" customHeight="1" hidden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4"/>
      <c r="M9" s="185"/>
      <c r="N9" s="186"/>
      <c r="O9" s="187"/>
    </row>
    <row r="10" spans="2:15" ht="18" customHeight="1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4"/>
      <c r="M10" s="185"/>
      <c r="N10" s="186"/>
      <c r="O10" s="187"/>
    </row>
    <row r="11" spans="2:15" ht="19.5" customHeight="1"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4"/>
      <c r="M11" s="185"/>
      <c r="N11" s="186"/>
      <c r="O11" s="187"/>
    </row>
    <row r="12" spans="2:15" ht="18.75" customHeight="1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4"/>
      <c r="M12" s="185"/>
      <c r="N12" s="186"/>
      <c r="O12" s="187"/>
    </row>
    <row r="13" spans="2:15" ht="20.25" customHeight="1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4"/>
      <c r="M13" s="185"/>
      <c r="N13" s="186"/>
      <c r="O13" s="187"/>
    </row>
    <row r="14" spans="2:15" ht="15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4"/>
      <c r="M14" s="185"/>
      <c r="N14" s="186"/>
      <c r="O14" s="187"/>
    </row>
    <row r="15" spans="2:15" ht="19.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4"/>
      <c r="M15" s="185"/>
      <c r="N15" s="186"/>
      <c r="O15" s="187"/>
    </row>
    <row r="16" spans="2:15" ht="18.75" customHeight="1"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4"/>
      <c r="M16" s="185"/>
      <c r="N16" s="186"/>
      <c r="O16" s="187"/>
    </row>
    <row r="17" spans="2:15" ht="21.75" customHeight="1"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4"/>
      <c r="M17" s="185"/>
      <c r="N17" s="186"/>
      <c r="O17" s="187"/>
    </row>
    <row r="18" spans="2:15" ht="21" customHeight="1"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4"/>
      <c r="M18" s="185"/>
      <c r="N18" s="186"/>
      <c r="O18" s="187"/>
    </row>
    <row r="19" spans="2:15" ht="21" customHeight="1"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4"/>
      <c r="M19" s="185"/>
      <c r="N19" s="186"/>
      <c r="O19" s="187"/>
    </row>
    <row r="20" spans="2:15" ht="18.75" customHeight="1" hidden="1"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4"/>
      <c r="M20" s="185"/>
      <c r="N20" s="186"/>
      <c r="O20" s="187"/>
    </row>
    <row r="21" spans="2:15" ht="18.75" customHeight="1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4"/>
      <c r="M21" s="185"/>
      <c r="N21" s="186"/>
      <c r="O21" s="187"/>
    </row>
    <row r="22" spans="2:15" ht="18.75" customHeight="1"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4"/>
      <c r="M22" s="185"/>
      <c r="N22" s="186"/>
      <c r="O22" s="187"/>
    </row>
    <row r="23" spans="2:15" ht="18.75" customHeight="1">
      <c r="B23" s="181"/>
      <c r="C23" s="182"/>
      <c r="D23" s="182"/>
      <c r="E23" s="182"/>
      <c r="F23" s="182"/>
      <c r="G23" s="182"/>
      <c r="H23" s="182"/>
      <c r="I23" s="182"/>
      <c r="J23" s="182"/>
      <c r="K23" s="182"/>
      <c r="L23" s="184"/>
      <c r="M23" s="185"/>
      <c r="N23" s="186"/>
      <c r="O23" s="187"/>
    </row>
    <row r="24" spans="2:15" ht="19.5" customHeight="1">
      <c r="B24" s="181"/>
      <c r="C24" s="182"/>
      <c r="D24" s="182"/>
      <c r="E24" s="182"/>
      <c r="F24" s="182"/>
      <c r="G24" s="182"/>
      <c r="H24" s="482"/>
      <c r="I24" s="482"/>
      <c r="J24" s="482"/>
      <c r="K24" s="188"/>
      <c r="L24" s="184"/>
      <c r="M24" s="185"/>
      <c r="N24" s="186"/>
      <c r="O24" s="187"/>
    </row>
    <row r="25" spans="2:15" ht="16.5" customHeight="1" thickBot="1">
      <c r="B25" s="189"/>
      <c r="C25" s="190"/>
      <c r="D25" s="190"/>
      <c r="E25" s="190"/>
      <c r="F25" s="190"/>
      <c r="G25" s="190"/>
      <c r="H25" s="191"/>
      <c r="I25" s="460"/>
      <c r="J25" s="460"/>
      <c r="K25" s="192"/>
      <c r="L25" s="193"/>
      <c r="M25" s="194"/>
      <c r="N25" s="195"/>
      <c r="O25" s="196"/>
    </row>
    <row r="26" spans="2:15" ht="17.25" thickBot="1">
      <c r="B26" s="477" t="s">
        <v>265</v>
      </c>
      <c r="C26" s="478"/>
      <c r="D26" s="478"/>
      <c r="E26" s="478"/>
      <c r="F26" s="478"/>
      <c r="G26" s="478"/>
      <c r="H26" s="197"/>
      <c r="I26" s="473" t="s">
        <v>276</v>
      </c>
      <c r="J26" s="473"/>
      <c r="K26" s="473"/>
      <c r="L26" s="463" t="s">
        <v>277</v>
      </c>
      <c r="M26" s="464"/>
      <c r="N26" s="180" t="s">
        <v>268</v>
      </c>
      <c r="O26" s="180" t="s">
        <v>269</v>
      </c>
    </row>
    <row r="27" spans="2:15" ht="16.5" customHeight="1" thickBot="1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474" t="s">
        <v>278</v>
      </c>
      <c r="M27" s="475"/>
      <c r="N27" s="183">
        <f>'[1]Таблица'!D5</f>
        <v>3205.8</v>
      </c>
      <c r="O27" s="183">
        <f>'[1]Таблица'!F5</f>
        <v>3383.9</v>
      </c>
    </row>
    <row r="28" spans="2:15" ht="18.75" customHeight="1" thickBot="1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474" t="s">
        <v>279</v>
      </c>
      <c r="M28" s="475"/>
      <c r="N28" s="183">
        <f>'[1]Таблица'!D27</f>
        <v>1974.7</v>
      </c>
      <c r="O28" s="183">
        <f>'[1]Таблица'!F27</f>
        <v>2099.5</v>
      </c>
    </row>
    <row r="29" spans="2:15" ht="18.75" customHeight="1" thickBot="1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474" t="s">
        <v>280</v>
      </c>
      <c r="M29" s="475"/>
      <c r="N29" s="183">
        <f>'[1]Таблица'!D34</f>
        <v>785.2</v>
      </c>
      <c r="O29" s="183">
        <f>'[1]Таблица'!F34</f>
        <v>785.2</v>
      </c>
    </row>
    <row r="30" spans="2:15" ht="17.25" customHeight="1" thickBot="1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474" t="s">
        <v>271</v>
      </c>
      <c r="M30" s="475"/>
      <c r="N30" s="183">
        <f>'[1]Таблица'!D20</f>
        <v>5073.9</v>
      </c>
      <c r="O30" s="183">
        <f>'[1]Таблица'!F20</f>
        <v>5352.1</v>
      </c>
    </row>
    <row r="31" spans="2:15" ht="18.75" customHeight="1" thickBot="1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474" t="s">
        <v>281</v>
      </c>
      <c r="M31" s="475"/>
      <c r="N31" s="183">
        <f>'[1]Таблица'!D65</f>
        <v>3825.9</v>
      </c>
      <c r="O31" s="183">
        <f>'[1]Таблица'!F65</f>
        <v>4269.2</v>
      </c>
    </row>
    <row r="32" spans="2:15" ht="17.25" customHeight="1" thickBot="1"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474" t="s">
        <v>281</v>
      </c>
      <c r="M32" s="475"/>
      <c r="N32" s="183">
        <f>'[1]Таблица'!D65</f>
        <v>3825.9</v>
      </c>
      <c r="O32" s="183">
        <f>'[1]Таблица'!F65</f>
        <v>4269.2</v>
      </c>
    </row>
    <row r="33" spans="2:15" ht="17.25" customHeight="1" thickBot="1"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474" t="s">
        <v>282</v>
      </c>
      <c r="M33" s="475"/>
      <c r="N33" s="183">
        <f>'[1]Таблица'!D59</f>
        <v>5839.6</v>
      </c>
      <c r="O33" s="183">
        <f>'[1]Таблица'!F59</f>
        <v>6184.1</v>
      </c>
    </row>
    <row r="34" spans="2:15" ht="18.75" customHeight="1" thickBot="1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474" t="s">
        <v>283</v>
      </c>
      <c r="M34" s="475"/>
      <c r="N34" s="183">
        <f>'[1]Таблица'!D59</f>
        <v>5839.6</v>
      </c>
      <c r="O34" s="183">
        <f>'[1]Таблица'!F59</f>
        <v>6184.1</v>
      </c>
    </row>
    <row r="35" spans="2:15" ht="17.25" customHeight="1" thickBot="1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474" t="s">
        <v>284</v>
      </c>
      <c r="M35" s="475"/>
      <c r="N35" s="183">
        <f>'[1]Таблица'!D49</f>
        <v>7244.9</v>
      </c>
      <c r="O35" s="183">
        <f>'[1]Таблица'!F49</f>
        <v>7647.9</v>
      </c>
    </row>
    <row r="36" spans="2:15" ht="17.25" customHeight="1" thickBot="1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463" t="s">
        <v>275</v>
      </c>
      <c r="M36" s="464"/>
      <c r="N36" s="29">
        <f>N27+N28+N29+N30+N31+N32+N33+N34+N35</f>
        <v>37615.5</v>
      </c>
      <c r="O36" s="29">
        <f>O27+O28+O29+O30+O31+O32+O33+O34+O35</f>
        <v>40175.200000000004</v>
      </c>
    </row>
    <row r="37" spans="2:15" ht="18.75" customHeight="1"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273"/>
      <c r="M37" s="274"/>
      <c r="N37" s="274"/>
      <c r="O37" s="336"/>
    </row>
    <row r="38" spans="2:15" ht="18.75" customHeight="1">
      <c r="B38" s="181"/>
      <c r="C38" s="182"/>
      <c r="D38" s="182"/>
      <c r="E38" s="182"/>
      <c r="F38" s="182"/>
      <c r="G38" s="182"/>
      <c r="H38" s="182"/>
      <c r="I38" s="182"/>
      <c r="J38" s="182"/>
      <c r="K38" s="182"/>
      <c r="L38" s="323"/>
      <c r="M38" s="287"/>
      <c r="N38" s="287"/>
      <c r="O38" s="476"/>
    </row>
    <row r="39" spans="2:15" ht="17.25" customHeight="1">
      <c r="B39" s="181"/>
      <c r="C39" s="182"/>
      <c r="D39" s="182"/>
      <c r="E39" s="182"/>
      <c r="F39" s="182"/>
      <c r="G39" s="182"/>
      <c r="H39" s="182"/>
      <c r="I39" s="182"/>
      <c r="J39" s="182"/>
      <c r="K39" s="182"/>
      <c r="L39" s="323"/>
      <c r="M39" s="287"/>
      <c r="N39" s="287"/>
      <c r="O39" s="476"/>
    </row>
    <row r="40" spans="2:15" ht="17.25" customHeigh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323"/>
      <c r="M40" s="287"/>
      <c r="N40" s="287"/>
      <c r="O40" s="476"/>
    </row>
    <row r="41" spans="2:15" ht="15.75" customHeight="1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323"/>
      <c r="M41" s="287"/>
      <c r="N41" s="287"/>
      <c r="O41" s="476"/>
    </row>
    <row r="42" spans="2:15" ht="18.75" customHeight="1">
      <c r="B42" s="181"/>
      <c r="C42" s="182"/>
      <c r="D42" s="182"/>
      <c r="E42" s="182"/>
      <c r="F42" s="182"/>
      <c r="G42" s="182"/>
      <c r="H42" s="182"/>
      <c r="I42" s="182"/>
      <c r="J42" s="182"/>
      <c r="K42" s="182"/>
      <c r="L42" s="323"/>
      <c r="M42" s="287"/>
      <c r="N42" s="287"/>
      <c r="O42" s="476"/>
    </row>
    <row r="43" spans="2:15" ht="17.25" customHeight="1"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323"/>
      <c r="M43" s="287"/>
      <c r="N43" s="287"/>
      <c r="O43" s="476"/>
    </row>
    <row r="44" spans="2:15" ht="18" customHeight="1">
      <c r="B44" s="181"/>
      <c r="C44" s="182"/>
      <c r="D44" s="182"/>
      <c r="E44" s="182"/>
      <c r="F44" s="182"/>
      <c r="G44" s="182"/>
      <c r="H44" s="182"/>
      <c r="I44" s="182"/>
      <c r="J44" s="182"/>
      <c r="K44" s="182"/>
      <c r="L44" s="323"/>
      <c r="M44" s="287"/>
      <c r="N44" s="287"/>
      <c r="O44" s="476"/>
    </row>
    <row r="45" spans="2:15" ht="16.5" customHeight="1"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323"/>
      <c r="M45" s="287"/>
      <c r="N45" s="287"/>
      <c r="O45" s="476"/>
    </row>
    <row r="46" spans="2:15" ht="18" customHeight="1"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323"/>
      <c r="M46" s="287"/>
      <c r="N46" s="287"/>
      <c r="O46" s="476"/>
    </row>
    <row r="47" spans="2:15" ht="19.5" customHeight="1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323"/>
      <c r="M47" s="287"/>
      <c r="N47" s="287"/>
      <c r="O47" s="476"/>
    </row>
    <row r="48" spans="2:15" ht="18.75" customHeight="1" thickBot="1">
      <c r="B48" s="181"/>
      <c r="C48" s="182"/>
      <c r="D48" s="182"/>
      <c r="E48" s="182"/>
      <c r="F48" s="182"/>
      <c r="G48" s="182"/>
      <c r="H48" s="470"/>
      <c r="I48" s="470"/>
      <c r="J48" s="470"/>
      <c r="K48" s="188"/>
      <c r="L48" s="323"/>
      <c r="M48" s="287"/>
      <c r="N48" s="287"/>
      <c r="O48" s="476"/>
    </row>
    <row r="49" spans="2:15" ht="17.25" thickBot="1">
      <c r="B49" s="471" t="s">
        <v>265</v>
      </c>
      <c r="C49" s="472"/>
      <c r="D49" s="472"/>
      <c r="E49" s="472"/>
      <c r="F49" s="472"/>
      <c r="G49" s="472"/>
      <c r="H49" s="472"/>
      <c r="I49" s="473" t="s">
        <v>285</v>
      </c>
      <c r="J49" s="473"/>
      <c r="K49" s="473"/>
      <c r="L49" s="463" t="s">
        <v>277</v>
      </c>
      <c r="M49" s="464"/>
      <c r="N49" s="180" t="s">
        <v>268</v>
      </c>
      <c r="O49" s="180" t="s">
        <v>269</v>
      </c>
    </row>
    <row r="50" spans="2:15" ht="18" customHeight="1" thickBot="1">
      <c r="B50" s="198"/>
      <c r="C50" s="22"/>
      <c r="D50" s="22"/>
      <c r="E50" s="22"/>
      <c r="F50" s="22"/>
      <c r="G50" s="22"/>
      <c r="H50" s="22"/>
      <c r="I50" s="22"/>
      <c r="J50" s="22"/>
      <c r="K50" s="22"/>
      <c r="L50" s="461" t="s">
        <v>286</v>
      </c>
      <c r="M50" s="462"/>
      <c r="N50" s="183">
        <f>'[1]Таблица'!D4</f>
        <v>2966.6</v>
      </c>
      <c r="O50" s="183">
        <f>'[1]Таблица'!F4</f>
        <v>3116.1</v>
      </c>
    </row>
    <row r="51" spans="2:15" ht="18.75" customHeight="1" thickBot="1">
      <c r="B51" s="198"/>
      <c r="C51" s="22"/>
      <c r="D51" s="22"/>
      <c r="E51" s="22"/>
      <c r="F51" s="22"/>
      <c r="G51" s="22"/>
      <c r="H51" s="22"/>
      <c r="I51" s="22"/>
      <c r="J51" s="22"/>
      <c r="K51" s="22"/>
      <c r="L51" s="461" t="s">
        <v>287</v>
      </c>
      <c r="M51" s="462"/>
      <c r="N51" s="183">
        <f>'[1]Таблица'!D18</f>
        <v>3693.3</v>
      </c>
      <c r="O51" s="183">
        <f>'[1]Таблица'!F18</f>
        <v>3884.4</v>
      </c>
    </row>
    <row r="52" spans="2:15" ht="18.75" customHeight="1" thickBot="1">
      <c r="B52" s="198"/>
      <c r="C52" s="22"/>
      <c r="D52" s="22"/>
      <c r="E52" s="22"/>
      <c r="F52" s="22"/>
      <c r="G52" s="22"/>
      <c r="H52" s="22"/>
      <c r="I52" s="22"/>
      <c r="J52" s="22"/>
      <c r="K52" s="22"/>
      <c r="L52" s="461" t="s">
        <v>288</v>
      </c>
      <c r="M52" s="462"/>
      <c r="N52" s="183">
        <f>'[1]Таблица'!D36</f>
        <v>938.6</v>
      </c>
      <c r="O52" s="183">
        <f>'[1]Таблица'!F36</f>
        <v>938.6</v>
      </c>
    </row>
    <row r="53" spans="2:15" ht="19.5" customHeight="1" thickBot="1">
      <c r="B53" s="198"/>
      <c r="C53" s="22"/>
      <c r="D53" s="22"/>
      <c r="E53" s="22"/>
      <c r="F53" s="22"/>
      <c r="G53" s="22"/>
      <c r="H53" s="22"/>
      <c r="I53" s="22"/>
      <c r="J53" s="22"/>
      <c r="K53" s="22"/>
      <c r="L53" s="461" t="s">
        <v>273</v>
      </c>
      <c r="M53" s="462"/>
      <c r="N53" s="183">
        <f>'[1]Таблица'!D46</f>
        <v>9085.7</v>
      </c>
      <c r="O53" s="183">
        <f>'[1]Таблица'!F46</f>
        <v>9387.3</v>
      </c>
    </row>
    <row r="54" spans="2:15" ht="18" customHeight="1" thickBot="1">
      <c r="B54" s="198"/>
      <c r="C54" s="22"/>
      <c r="D54" s="22"/>
      <c r="E54" s="22"/>
      <c r="F54" s="22"/>
      <c r="G54" s="22"/>
      <c r="H54" s="22"/>
      <c r="I54" s="22"/>
      <c r="J54" s="22"/>
      <c r="K54" s="22"/>
      <c r="L54" s="461" t="s">
        <v>289</v>
      </c>
      <c r="M54" s="462"/>
      <c r="N54" s="183">
        <f>'[1]Таблица'!D67</f>
        <v>4166.5</v>
      </c>
      <c r="O54" s="183">
        <f>'[1]Таблица'!F67</f>
        <v>4572.1</v>
      </c>
    </row>
    <row r="55" spans="2:15" ht="18.75" customHeight="1" thickBot="1">
      <c r="B55" s="198"/>
      <c r="C55" s="22"/>
      <c r="D55" s="22"/>
      <c r="E55" s="22"/>
      <c r="F55" s="22"/>
      <c r="G55" s="22"/>
      <c r="H55" s="22"/>
      <c r="I55" s="22"/>
      <c r="J55" s="22"/>
      <c r="K55" s="22"/>
      <c r="L55" s="461" t="s">
        <v>290</v>
      </c>
      <c r="M55" s="462"/>
      <c r="N55" s="183">
        <f>'[1]Таблица'!D76</f>
        <v>2748.2</v>
      </c>
      <c r="O55" s="183">
        <f>'[1]Таблица'!F76</f>
        <v>3030.3</v>
      </c>
    </row>
    <row r="56" spans="2:15" ht="18" customHeight="1" thickBot="1">
      <c r="B56" s="198"/>
      <c r="C56" s="22"/>
      <c r="D56" s="22"/>
      <c r="E56" s="22"/>
      <c r="F56" s="22"/>
      <c r="G56" s="22"/>
      <c r="H56" s="22"/>
      <c r="I56" s="22"/>
      <c r="J56" s="22"/>
      <c r="K56" s="22"/>
      <c r="L56" s="463" t="s">
        <v>275</v>
      </c>
      <c r="M56" s="464"/>
      <c r="N56" s="29">
        <f>SUM(N50:N55)</f>
        <v>23598.9</v>
      </c>
      <c r="O56" s="29">
        <f>SUM(O50:O55)</f>
        <v>24928.8</v>
      </c>
    </row>
    <row r="57" spans="2:15" ht="17.25" customHeight="1">
      <c r="B57" s="198"/>
      <c r="C57" s="22"/>
      <c r="D57" s="22"/>
      <c r="E57" s="22"/>
      <c r="F57" s="22"/>
      <c r="G57" s="22"/>
      <c r="H57" s="22"/>
      <c r="I57" s="22"/>
      <c r="J57" s="22"/>
      <c r="K57" s="22"/>
      <c r="L57" s="465"/>
      <c r="M57" s="466"/>
      <c r="N57" s="466"/>
      <c r="O57" s="467"/>
    </row>
    <row r="58" spans="2:15" ht="18" customHeight="1">
      <c r="B58" s="198"/>
      <c r="C58" s="22"/>
      <c r="D58" s="22"/>
      <c r="E58" s="22"/>
      <c r="F58" s="22"/>
      <c r="G58" s="22"/>
      <c r="H58" s="22"/>
      <c r="I58" s="22"/>
      <c r="J58" s="22"/>
      <c r="K58" s="22"/>
      <c r="L58" s="468"/>
      <c r="M58" s="214"/>
      <c r="N58" s="214"/>
      <c r="O58" s="469"/>
    </row>
    <row r="59" spans="2:15" ht="18" customHeight="1">
      <c r="B59" s="198"/>
      <c r="C59" s="22"/>
      <c r="D59" s="22"/>
      <c r="E59" s="22"/>
      <c r="F59" s="22"/>
      <c r="G59" s="22"/>
      <c r="H59" s="22"/>
      <c r="I59" s="22"/>
      <c r="J59" s="22"/>
      <c r="K59" s="22"/>
      <c r="L59" s="468"/>
      <c r="M59" s="214"/>
      <c r="N59" s="214"/>
      <c r="O59" s="469"/>
    </row>
    <row r="60" spans="2:15" ht="17.25" customHeight="1">
      <c r="B60" s="198"/>
      <c r="C60" s="22"/>
      <c r="D60" s="22"/>
      <c r="E60" s="22"/>
      <c r="F60" s="22"/>
      <c r="G60" s="22"/>
      <c r="H60" s="22"/>
      <c r="I60" s="22"/>
      <c r="J60" s="22"/>
      <c r="K60" s="22"/>
      <c r="L60" s="468"/>
      <c r="M60" s="214"/>
      <c r="N60" s="214"/>
      <c r="O60" s="469"/>
    </row>
    <row r="61" spans="2:15" ht="17.25" customHeight="1">
      <c r="B61" s="198"/>
      <c r="C61" s="22"/>
      <c r="D61" s="22"/>
      <c r="E61" s="22"/>
      <c r="F61" s="22"/>
      <c r="G61" s="22"/>
      <c r="H61" s="22"/>
      <c r="I61" s="22"/>
      <c r="J61" s="22"/>
      <c r="K61" s="22"/>
      <c r="L61" s="468"/>
      <c r="M61" s="214"/>
      <c r="N61" s="214"/>
      <c r="O61" s="469"/>
    </row>
    <row r="62" spans="2:15" ht="18.75" customHeight="1">
      <c r="B62" s="198"/>
      <c r="C62" s="22"/>
      <c r="D62" s="22"/>
      <c r="E62" s="22"/>
      <c r="F62" s="22"/>
      <c r="G62" s="22"/>
      <c r="H62" s="22"/>
      <c r="I62" s="22"/>
      <c r="J62" s="22"/>
      <c r="K62" s="22"/>
      <c r="L62" s="468"/>
      <c r="M62" s="214"/>
      <c r="N62" s="214"/>
      <c r="O62" s="469"/>
    </row>
    <row r="63" spans="2:15" ht="18.75" customHeight="1">
      <c r="B63" s="198"/>
      <c r="C63" s="22"/>
      <c r="D63" s="22"/>
      <c r="E63" s="22"/>
      <c r="F63" s="22"/>
      <c r="G63" s="22"/>
      <c r="H63" s="22"/>
      <c r="I63" s="22"/>
      <c r="J63" s="22"/>
      <c r="K63" s="22"/>
      <c r="L63" s="468"/>
      <c r="M63" s="214"/>
      <c r="N63" s="214"/>
      <c r="O63" s="469"/>
    </row>
    <row r="64" spans="2:15" ht="17.25" customHeight="1">
      <c r="B64" s="198"/>
      <c r="C64" s="22"/>
      <c r="D64" s="22"/>
      <c r="E64" s="22"/>
      <c r="F64" s="22"/>
      <c r="G64" s="22"/>
      <c r="H64" s="22"/>
      <c r="I64" s="22"/>
      <c r="J64" s="22"/>
      <c r="K64" s="22"/>
      <c r="L64" s="468"/>
      <c r="M64" s="214"/>
      <c r="N64" s="214"/>
      <c r="O64" s="469"/>
    </row>
    <row r="65" spans="2:15" ht="18" customHeight="1">
      <c r="B65" s="198"/>
      <c r="C65" s="22"/>
      <c r="D65" s="22"/>
      <c r="E65" s="22"/>
      <c r="F65" s="22"/>
      <c r="G65" s="22"/>
      <c r="H65" s="22"/>
      <c r="I65" s="22"/>
      <c r="J65" s="22"/>
      <c r="K65" s="22"/>
      <c r="L65" s="468"/>
      <c r="M65" s="214"/>
      <c r="N65" s="214"/>
      <c r="O65" s="469"/>
    </row>
    <row r="66" spans="2:15" ht="19.5" customHeight="1">
      <c r="B66" s="198"/>
      <c r="C66" s="22"/>
      <c r="D66" s="22"/>
      <c r="E66" s="22"/>
      <c r="F66" s="22"/>
      <c r="G66" s="22"/>
      <c r="H66" s="22"/>
      <c r="I66" s="22"/>
      <c r="J66" s="22"/>
      <c r="K66" s="22"/>
      <c r="L66" s="468"/>
      <c r="M66" s="214"/>
      <c r="N66" s="214"/>
      <c r="O66" s="469"/>
    </row>
    <row r="67" spans="2:15" ht="18" customHeight="1">
      <c r="B67" s="198"/>
      <c r="C67" s="22"/>
      <c r="D67" s="22"/>
      <c r="E67" s="22"/>
      <c r="F67" s="22"/>
      <c r="G67" s="22"/>
      <c r="H67" s="22"/>
      <c r="I67" s="22"/>
      <c r="J67" s="22"/>
      <c r="K67" s="22"/>
      <c r="L67" s="468"/>
      <c r="M67" s="214"/>
      <c r="N67" s="214"/>
      <c r="O67" s="469"/>
    </row>
    <row r="68" spans="2:15" ht="18" customHeight="1">
      <c r="B68" s="198"/>
      <c r="C68" s="22"/>
      <c r="D68" s="22"/>
      <c r="E68" s="22"/>
      <c r="F68" s="22"/>
      <c r="G68" s="22"/>
      <c r="H68" s="470"/>
      <c r="I68" s="470"/>
      <c r="J68" s="470"/>
      <c r="K68" s="188"/>
      <c r="L68" s="199"/>
      <c r="M68" s="9"/>
      <c r="N68" s="200"/>
      <c r="O68" s="201"/>
    </row>
    <row r="69" spans="2:15" ht="16.5" customHeight="1" thickBot="1">
      <c r="B69" s="202"/>
      <c r="C69" s="203"/>
      <c r="D69" s="203"/>
      <c r="E69" s="203"/>
      <c r="F69" s="203"/>
      <c r="G69" s="203"/>
      <c r="H69" s="203"/>
      <c r="I69" s="460"/>
      <c r="J69" s="460"/>
      <c r="K69" s="192"/>
      <c r="L69" s="204"/>
      <c r="M69" s="205"/>
      <c r="N69" s="206"/>
      <c r="O69" s="207"/>
    </row>
  </sheetData>
  <sheetProtection/>
  <mergeCells count="39">
    <mergeCell ref="B26:G26"/>
    <mergeCell ref="I26:K26"/>
    <mergeCell ref="L26:M26"/>
    <mergeCell ref="B1:O1"/>
    <mergeCell ref="B2:H2"/>
    <mergeCell ref="L2:M2"/>
    <mergeCell ref="L3:M3"/>
    <mergeCell ref="L4:M4"/>
    <mergeCell ref="L5:M5"/>
    <mergeCell ref="L6:M6"/>
    <mergeCell ref="L7:M7"/>
    <mergeCell ref="L8:M8"/>
    <mergeCell ref="H24:J24"/>
    <mergeCell ref="I25:J25"/>
    <mergeCell ref="H48:J48"/>
    <mergeCell ref="L27:M27"/>
    <mergeCell ref="L28:M28"/>
    <mergeCell ref="L29:M29"/>
    <mergeCell ref="L30:M30"/>
    <mergeCell ref="L31:M31"/>
    <mergeCell ref="L32:M32"/>
    <mergeCell ref="L52:M52"/>
    <mergeCell ref="L33:M33"/>
    <mergeCell ref="L34:M34"/>
    <mergeCell ref="L35:M35"/>
    <mergeCell ref="L36:M36"/>
    <mergeCell ref="L37:O48"/>
    <mergeCell ref="B49:H49"/>
    <mergeCell ref="I49:K49"/>
    <mergeCell ref="L49:M49"/>
    <mergeCell ref="L50:M50"/>
    <mergeCell ref="L51:M51"/>
    <mergeCell ref="I69:J69"/>
    <mergeCell ref="L53:M53"/>
    <mergeCell ref="L54:M54"/>
    <mergeCell ref="L55:M55"/>
    <mergeCell ref="L56:M56"/>
    <mergeCell ref="L57:O67"/>
    <mergeCell ref="H68:J68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2016-12-01T14:31:09Z</dcterms:created>
  <dcterms:modified xsi:type="dcterms:W3CDTF">2016-12-01T14:38:43Z</dcterms:modified>
  <cp:category/>
  <cp:version/>
  <cp:contentType/>
  <cp:contentStatus/>
</cp:coreProperties>
</file>